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ARPETA COMPARTIDA RRRHH\NOMINA\PORTAL DE TRANSPARENCIA\2025\MARZO\"/>
    </mc:Choice>
  </mc:AlternateContent>
  <xr:revisionPtr revIDLastSave="0" documentId="13_ncr:1_{ED3D0683-27F3-414A-B59B-564466F7A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MINA DE VIGILANCIA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5" l="1"/>
  <c r="H70" i="5"/>
  <c r="I70" i="5"/>
  <c r="J70" i="5"/>
  <c r="K70" i="5"/>
  <c r="L70" i="5"/>
  <c r="F70" i="5"/>
  <c r="K63" i="5"/>
  <c r="L63" i="5" s="1"/>
  <c r="K62" i="5"/>
  <c r="L62" i="5" s="1"/>
  <c r="K61" i="5"/>
  <c r="L61" i="5" s="1"/>
  <c r="K60" i="5"/>
  <c r="L60" i="5" s="1"/>
  <c r="K59" i="5"/>
  <c r="L59" i="5" s="1"/>
  <c r="K58" i="5"/>
  <c r="L58" i="5" s="1"/>
  <c r="K57" i="5"/>
  <c r="L57" i="5" s="1"/>
  <c r="K56" i="5"/>
  <c r="L56" i="5" s="1"/>
  <c r="K55" i="5"/>
  <c r="L55" i="5" s="1"/>
  <c r="K54" i="5"/>
  <c r="L54" i="5" s="1"/>
  <c r="K53" i="5"/>
  <c r="L53" i="5" s="1"/>
  <c r="K52" i="5"/>
  <c r="L52" i="5" s="1"/>
  <c r="K51" i="5"/>
  <c r="L51" i="5" s="1"/>
  <c r="K50" i="5"/>
  <c r="L50" i="5" s="1"/>
  <c r="K49" i="5"/>
  <c r="L49" i="5" s="1"/>
  <c r="K48" i="5"/>
  <c r="L48" i="5" s="1"/>
  <c r="K46" i="5"/>
  <c r="L46" i="5" s="1"/>
  <c r="K45" i="5"/>
  <c r="L45" i="5" s="1"/>
  <c r="K44" i="5"/>
  <c r="K43" i="5"/>
  <c r="L43" i="5" s="1"/>
  <c r="K42" i="5"/>
  <c r="L42" i="5" s="1"/>
  <c r="K41" i="5"/>
  <c r="K40" i="5"/>
  <c r="L40" i="5" s="1"/>
  <c r="K39" i="5"/>
  <c r="L39" i="5" s="1"/>
  <c r="K38" i="5"/>
  <c r="L38" i="5" s="1"/>
  <c r="K37" i="5"/>
  <c r="L37" i="5" s="1"/>
  <c r="K36" i="5"/>
  <c r="L36" i="5" s="1"/>
  <c r="K35" i="5"/>
  <c r="L35" i="5" s="1"/>
  <c r="K34" i="5"/>
  <c r="L34" i="5" s="1"/>
  <c r="K33" i="5"/>
  <c r="L33" i="5" s="1"/>
  <c r="K32" i="5"/>
  <c r="L32" i="5" s="1"/>
  <c r="K31" i="5"/>
  <c r="L31" i="5" s="1"/>
  <c r="K30" i="5"/>
  <c r="L30" i="5" s="1"/>
  <c r="K29" i="5"/>
  <c r="L29" i="5" s="1"/>
  <c r="K28" i="5"/>
  <c r="L28" i="5" s="1"/>
  <c r="K27" i="5"/>
  <c r="L27" i="5" s="1"/>
  <c r="K25" i="5"/>
  <c r="L25" i="5" s="1"/>
  <c r="K24" i="5"/>
  <c r="L24" i="5" s="1"/>
  <c r="K23" i="5"/>
  <c r="L23" i="5" s="1"/>
  <c r="L22" i="5"/>
  <c r="K21" i="5"/>
  <c r="L21" i="5" s="1"/>
  <c r="K20" i="5"/>
  <c r="L20" i="5" s="1"/>
  <c r="K19" i="5"/>
  <c r="L19" i="5" s="1"/>
  <c r="K18" i="5"/>
  <c r="L18" i="5" s="1"/>
  <c r="K17" i="5"/>
  <c r="L17" i="5" s="1"/>
  <c r="K15" i="5"/>
  <c r="L15" i="5" s="1"/>
  <c r="K14" i="5"/>
  <c r="L14" i="5" s="1"/>
  <c r="K13" i="5"/>
  <c r="L13" i="5" s="1"/>
  <c r="L12" i="5"/>
  <c r="K11" i="5"/>
  <c r="L11" i="5" s="1"/>
  <c r="K9" i="5"/>
  <c r="L9" i="5" s="1"/>
  <c r="K8" i="5"/>
  <c r="L8" i="5" l="1"/>
</calcChain>
</file>

<file path=xl/sharedStrings.xml><?xml version="1.0" encoding="utf-8"?>
<sst xmlns="http://schemas.openxmlformats.org/spreadsheetml/2006/main" count="268" uniqueCount="84">
  <si>
    <t>AFP</t>
  </si>
  <si>
    <t>ISR</t>
  </si>
  <si>
    <t>SFS</t>
  </si>
  <si>
    <t>SEGURIDAD</t>
  </si>
  <si>
    <t>NOMBRE</t>
  </si>
  <si>
    <t>CARGO</t>
  </si>
  <si>
    <t>SUELDO BRUTO</t>
  </si>
  <si>
    <t>DAVID DEL ROSARIO CONCEPCION</t>
  </si>
  <si>
    <t>TOTAL GENERAL</t>
  </si>
  <si>
    <t>FELIX MANUEL VALDEZ MORA</t>
  </si>
  <si>
    <t>ARGENIS DURAN MONTERO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</si>
  <si>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</si>
  <si>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</si>
  <si>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</si>
  <si>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</si>
  <si>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</si>
  <si>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</si>
  <si>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YONATHAN ENCARNACION MONTERO</t>
  </si>
  <si>
    <t xml:space="preserve">ALFREDO DE JESUS GARCIA </t>
  </si>
  <si>
    <t xml:space="preserve">JULIO CESAR BELTRE </t>
  </si>
  <si>
    <t>DEPARTAMENTO</t>
  </si>
  <si>
    <t>BERNARDO ALEXANDER ROSARIO CASTRO</t>
  </si>
  <si>
    <t>FABIO ANTONIO CORONA GERES</t>
  </si>
  <si>
    <t>EDUARDO SENA JEAN</t>
  </si>
  <si>
    <t>DARIO PUELLO NICACIO</t>
  </si>
  <si>
    <t xml:space="preserve">RONI BELL PEÑA </t>
  </si>
  <si>
    <t>MASCULINO</t>
  </si>
  <si>
    <t>FEMENINO</t>
  </si>
  <si>
    <t>NUM.</t>
  </si>
  <si>
    <t>DEMETRIO BENS TURBI</t>
  </si>
  <si>
    <t>JERRINTON BIENVENIDO PEREZ</t>
  </si>
  <si>
    <t>DANILO POCHE PEÑA</t>
  </si>
  <si>
    <t>ISMAEL CELEDONIO CELEDONIO</t>
  </si>
  <si>
    <t>SERVIO MIGUEL TERRERO DEL VALLE</t>
  </si>
  <si>
    <t>MANUEL JESUS RAMIREZ UBRI</t>
  </si>
  <si>
    <t xml:space="preserve">ALFIN ALBERTO MÉNDEZ FLORIÁN </t>
  </si>
  <si>
    <t xml:space="preserve">JOSELITO MERÁN FLORENTINO 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</si>
  <si>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</si>
  <si>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</si>
  <si>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</si>
  <si>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</si>
  <si>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</si>
  <si>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</si>
  <si>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</si>
  <si>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JOSE FRANCISCO GUERRA MARTE</t>
  </si>
  <si>
    <t>TOMAS ADALBERTO DURAN GUZMAN</t>
  </si>
  <si>
    <t>SUPERVISOR DE SEGURIDAD</t>
  </si>
  <si>
    <t>NICAURYS YANEURYS FLORENTINO ESPINA</t>
  </si>
  <si>
    <t>DOMINGO RODRIGUEZ</t>
  </si>
  <si>
    <t>BRAWNY BIENVENIDO ROSARIO MARTINEZ</t>
  </si>
  <si>
    <t>LOEMIL ENCARNACION TERRERO</t>
  </si>
  <si>
    <t>JOSE MANUEL MENDEZ ROMERO</t>
  </si>
  <si>
    <t>JAVIER ROBLES JIMENEZ</t>
  </si>
  <si>
    <t>YEISON HERNANDEZ SUERO</t>
  </si>
  <si>
    <t>MANUEL CORCINO AIVAR</t>
  </si>
  <si>
    <t>YANDER FRANCISCO ABREU</t>
  </si>
  <si>
    <t>ANYELIS DOLORES ESTRELLA QUEZADA</t>
  </si>
  <si>
    <t>RAFAELITO PAULINO MORETA</t>
  </si>
  <si>
    <t>ISAIAS PIÑA</t>
  </si>
  <si>
    <t>JUAN CARLOS BENS CUSTODIO</t>
  </si>
  <si>
    <t>WILTON ARIAS PEREZ</t>
  </si>
  <si>
    <t>MICHAEL MARRERO</t>
  </si>
  <si>
    <t>SAYANA MARIA RODRIGUEZ EVANGELISTA</t>
  </si>
  <si>
    <t>MARIELY ESTEFANY MERCEDES SANTANA</t>
  </si>
  <si>
    <t>DISMANYELI YUDERKA FULGENCIO RAMOS</t>
  </si>
  <si>
    <t>ANTHONY BELEN GONZALEZ</t>
  </si>
  <si>
    <t>MAXIMO PEÑA GERALDO</t>
  </si>
  <si>
    <t>LUIS MANUEL MONTERO</t>
  </si>
  <si>
    <t>SUSAM TEJADA</t>
  </si>
  <si>
    <t>JANEIRO PEÑA ROSSÓ</t>
  </si>
  <si>
    <t>YULI PEÑA ROSSÓ</t>
  </si>
  <si>
    <t xml:space="preserve">CESAR FELIZ SENA </t>
  </si>
  <si>
    <t xml:space="preserve">ELIGIO VICENTE ANGOMAS </t>
  </si>
  <si>
    <t>LEIDRY LISSELOK BERROA DE CENA</t>
  </si>
  <si>
    <t>JUAN MIGUEL CARMONA MEDRANO</t>
  </si>
  <si>
    <t>JULIO DANIEL ALEMAN SILVA</t>
  </si>
  <si>
    <t>BRAYAN DE LEON</t>
  </si>
  <si>
    <t>CARLOS RAFAEL MONTERO DE LEON</t>
  </si>
  <si>
    <t>HAMLET YOHAN LARA MATEO</t>
  </si>
  <si>
    <t>MILAGROS MONTERO MONTERO</t>
  </si>
  <si>
    <t>NELIDO SANCHEZ SANCHEZ</t>
  </si>
  <si>
    <t>VICTOR GUARIONEX TORIBIO MELO</t>
  </si>
  <si>
    <t>Mes de marzo 2025</t>
  </si>
  <si>
    <t>YONEL CUEVAS 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</si>
</sst>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&quot;RD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b/>
      <sz val="9"/>
      <name val="Poppins"/>
    </font>
    <font>
      <sz val="9"/>
      <color rgb="FF000000"/>
      <name val="Poppins"/>
    </font>
    <font>
      <b/>
      <sz val="12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8">
    <xf numFmtId="0" fontId="0" fillId="0" borderId="0" xfId="0"/>
    <xf numFmtId="0" fontId="19" fillId="0" borderId="0" xfId="0" applyFont="1" applyAlignment="1">
      <alignment wrapText="1"/>
    </xf>
    <xf numFmtId="0" fontId="19" fillId="33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wrapText="1"/>
    </xf>
    <xf numFmtId="0" fontId="23" fillId="0" borderId="10" xfId="0" applyFont="1" applyBorder="1" applyAlignment="1">
      <alignment vertical="top" wrapText="1" readingOrder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164" fontId="19" fillId="0" borderId="11" xfId="0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wrapText="1"/>
    </xf>
    <xf numFmtId="164" fontId="21" fillId="0" borderId="11" xfId="0" applyNumberFormat="1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2" xr:uid="{00000000-0005-0000-0000-000016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e" xfId="15" builtinId="10" customBuiltin="1"/>
    <cellStyle name="Output" xfId="10" builtinId="21" customBuiltin="1"/>
    <cellStyle name="Porcentual 2" xfId="45" xr:uid="{00000000-0005-0000-0000-000026000000}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2019300</xdr:colOff>
      <xdr:row>0</xdr:row>
      <xdr:rowOff>161925</xdr:rowOff>
    </xdr:from>
    <xdr:to>
      <xdr:col>3</xdr:col>
      <xdr:colOff>1257300</xdr:colOff>
      <xdr:row>3</xdr:row>
      <xdr:rowOff>104775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3ECF436D-8371-4A63-880A-56764E7CC50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400425" y="161925"/>
          <a:ext cx="1543050" cy="7715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78CB7-ACDA-4861-BF26-30D94055556F}">
  <sheetPr>
    <pageSetUpPr fitToPage="1"/>
  </sheetPr>
  <dimension ref="B1:O70"/>
  <sheetViews>
    <sheetView showGridLines="0" tabSelected="1" workbookViewId="0">
      <selection activeCell="D73" sqref="D73"/>
    </sheetView>
  </sheetViews>
  <sheetFormatPr defaultRowHeight="18.75" x14ac:dyDescent="0.55000000000000004"/>
  <cols>
    <col min="1" max="1" width="4.42578125" style="5" customWidth="1"/>
    <col min="2" max="2" width="11.5703125" style="5" customWidth="1"/>
    <col min="3" max="3" width="34.5703125" style="5" customWidth="1"/>
    <col min="4" max="4" width="33.28515625" style="6" customWidth="1"/>
    <col min="5" max="5" width="18.42578125" style="5" customWidth="1"/>
    <col min="6" max="6" width="20.140625" style="6" customWidth="1"/>
    <col min="7" max="7" width="19.7109375" style="6" customWidth="1"/>
    <col min="8" max="8" width="19.28515625" style="6" customWidth="1"/>
    <col min="9" max="9" width="21" style="6" customWidth="1"/>
    <col min="10" max="10" width="19.42578125" style="6" customWidth="1"/>
    <col min="11" max="11" width="18.7109375" style="6" customWidth="1"/>
    <col min="12" max="12" width="21.28515625" style="6" customWidth="1"/>
    <col min="13" max="13" width="22" style="6" customWidth="1"/>
    <col min="14" max="16384" width="9.140625" style="5"/>
  </cols>
  <sheetData>
    <row r="1" spans="2:15" x14ac:dyDescent="0.55000000000000004">
      <c r="E1" s="7"/>
      <c r="F1" s="14"/>
      <c r="G1" s="14"/>
      <c r="H1" s="14"/>
      <c r="I1" s="14"/>
      <c r="J1" s="14"/>
      <c r="K1" s="14"/>
      <c r="L1" s="14"/>
      <c r="M1" s="14"/>
      <c r="N1" s="7"/>
      <c r="O1" s="7"/>
    </row>
    <row r="2" spans="2:15" ht="23.25" x14ac:dyDescent="0.55000000000000004">
      <c r="C2" s="8" t="s">
        <v>43</v>
      </c>
      <c r="D2" s="8"/>
      <c r="E2" s="8"/>
      <c r="F2" s="8"/>
      <c r="G2" s="8"/>
      <c r="H2" s="8"/>
      <c r="I2" s="8"/>
      <c r="J2" s="8"/>
      <c r="K2" s="8"/>
      <c r="L2" s="8"/>
      <c r="M2" s="8"/>
      <c r="N2" s="7"/>
      <c r="O2" s="7"/>
    </row>
    <row r="3" spans="2:15" ht="23.25" x14ac:dyDescent="0.55000000000000004">
      <c r="C3" s="8" t="s">
        <v>37</v>
      </c>
      <c r="D3" s="8"/>
      <c r="E3" s="8"/>
      <c r="F3" s="8"/>
      <c r="G3" s="8"/>
      <c r="H3" s="8"/>
      <c r="I3" s="8"/>
      <c r="J3" s="8"/>
      <c r="K3" s="8"/>
      <c r="L3" s="8"/>
      <c r="M3" s="8"/>
      <c r="N3" s="7"/>
      <c r="O3" s="7"/>
    </row>
    <row r="4" spans="2:15" ht="23.25" x14ac:dyDescent="0.55000000000000004">
      <c r="C4" s="8" t="s">
        <v>82</v>
      </c>
      <c r="D4" s="8"/>
      <c r="E4" s="8"/>
      <c r="F4" s="8"/>
      <c r="G4" s="8"/>
      <c r="H4" s="8"/>
      <c r="I4" s="8"/>
      <c r="J4" s="8"/>
      <c r="K4" s="8"/>
      <c r="L4" s="8"/>
      <c r="M4" s="8"/>
    </row>
    <row r="6" spans="2:15" x14ac:dyDescent="0.55000000000000004">
      <c r="B6" s="2" t="s">
        <v>28</v>
      </c>
      <c r="C6" s="2" t="s">
        <v>4</v>
      </c>
      <c r="D6" s="2" t="s">
        <v>20</v>
      </c>
      <c r="E6" s="2" t="s">
        <v>5</v>
      </c>
      <c r="F6" s="2" t="s">
        <v>6</v>
      </c>
      <c r="G6" s="2" t="s">
        <v>0</v>
      </c>
      <c r="H6" s="2" t="s">
        <v>1</v>
      </c>
      <c r="I6" s="2" t="s">
        <v>2</v>
      </c>
      <c r="J6" s="2" t="s">
        <v>39</v>
      </c>
      <c r="K6" s="2" t="s">
        <v>40</v>
      </c>
      <c r="L6" s="2" t="s">
        <v>41</v>
      </c>
      <c r="M6" s="2" t="s">
        <v>42</v>
      </c>
    </row>
    <row r="7" spans="2:15" x14ac:dyDescent="0.55000000000000004">
      <c r="B7" s="9">
        <v>1</v>
      </c>
      <c r="C7" s="3" t="s">
        <v>83</v>
      </c>
      <c r="D7" s="9" t="s">
        <v>38</v>
      </c>
      <c r="E7" s="9" t="s">
        <v>3</v>
      </c>
      <c r="F7" s="15">
        <v>130000</v>
      </c>
      <c r="G7" s="15">
        <v>0</v>
      </c>
      <c r="H7" s="15">
        <v>21082.94</v>
      </c>
      <c r="I7" s="15">
        <v>0</v>
      </c>
      <c r="J7" s="15">
        <v>0</v>
      </c>
      <c r="K7" s="15">
        <v>21082.94</v>
      </c>
      <c r="L7" s="15">
        <v>108917.06</v>
      </c>
      <c r="M7" s="9" t="s">
        <v>26</v>
      </c>
    </row>
    <row r="8" spans="2:15" x14ac:dyDescent="0.55000000000000004">
      <c r="B8" s="9">
        <v>2</v>
      </c>
      <c r="C8" s="3" t="s">
        <v>31</v>
      </c>
      <c r="D8" s="9" t="s">
        <v>38</v>
      </c>
      <c r="E8" s="9" t="s">
        <v>3</v>
      </c>
      <c r="F8" s="15">
        <v>29000</v>
      </c>
      <c r="G8" s="15">
        <v>0</v>
      </c>
      <c r="H8" s="15">
        <v>0</v>
      </c>
      <c r="I8" s="15">
        <v>0</v>
      </c>
      <c r="J8" s="15">
        <v>0</v>
      </c>
      <c r="K8" s="15">
        <f>SUM(G8:J8)</f>
        <v>0</v>
      </c>
      <c r="L8" s="15">
        <f>+F8-K8</f>
        <v>29000</v>
      </c>
      <c r="M8" s="9" t="s">
        <v>26</v>
      </c>
    </row>
    <row r="9" spans="2:15" x14ac:dyDescent="0.55000000000000004">
      <c r="B9" s="9">
        <v>3</v>
      </c>
      <c r="C9" s="3" t="s">
        <v>7</v>
      </c>
      <c r="D9" s="9" t="s">
        <v>38</v>
      </c>
      <c r="E9" s="9" t="s">
        <v>3</v>
      </c>
      <c r="F9" s="15">
        <v>25000</v>
      </c>
      <c r="G9" s="15">
        <v>0</v>
      </c>
      <c r="H9" s="15">
        <v>0</v>
      </c>
      <c r="I9" s="15">
        <v>0</v>
      </c>
      <c r="J9" s="15">
        <v>0</v>
      </c>
      <c r="K9" s="15">
        <f>SUM(G9:J9)</f>
        <v>0</v>
      </c>
      <c r="L9" s="15">
        <f>+F9-K9</f>
        <v>25000</v>
      </c>
      <c r="M9" s="9" t="s">
        <v>26</v>
      </c>
    </row>
    <row r="10" spans="2:15" x14ac:dyDescent="0.55000000000000004">
      <c r="B10" s="9">
        <v>4</v>
      </c>
      <c r="C10" s="3" t="s">
        <v>72</v>
      </c>
      <c r="D10" s="9" t="s">
        <v>38</v>
      </c>
      <c r="E10" s="9" t="s">
        <v>3</v>
      </c>
      <c r="F10" s="15">
        <v>15000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15000</v>
      </c>
      <c r="M10" s="9" t="s">
        <v>26</v>
      </c>
    </row>
    <row r="11" spans="2:15" x14ac:dyDescent="0.55000000000000004">
      <c r="B11" s="9">
        <v>5</v>
      </c>
      <c r="C11" s="3" t="s">
        <v>9</v>
      </c>
      <c r="D11" s="9" t="s">
        <v>38</v>
      </c>
      <c r="E11" s="9" t="s">
        <v>3</v>
      </c>
      <c r="F11" s="15">
        <v>29000</v>
      </c>
      <c r="G11" s="15">
        <v>0</v>
      </c>
      <c r="H11" s="15">
        <v>0</v>
      </c>
      <c r="I11" s="15">
        <v>0</v>
      </c>
      <c r="J11" s="15">
        <v>0</v>
      </c>
      <c r="K11" s="15">
        <f t="shared" ref="K11:K46" si="0">SUM(G11:J11)</f>
        <v>0</v>
      </c>
      <c r="L11" s="15">
        <f>+F11-K11</f>
        <v>29000</v>
      </c>
      <c r="M11" s="9" t="s">
        <v>26</v>
      </c>
    </row>
    <row r="12" spans="2:15" x14ac:dyDescent="0.55000000000000004">
      <c r="B12" s="9">
        <v>6</v>
      </c>
      <c r="C12" s="3" t="s">
        <v>10</v>
      </c>
      <c r="D12" s="9" t="s">
        <v>38</v>
      </c>
      <c r="E12" s="9" t="s">
        <v>3</v>
      </c>
      <c r="F12" s="15">
        <v>29000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f t="shared" ref="L12:L63" si="1">+F12-K12</f>
        <v>29000</v>
      </c>
      <c r="M12" s="9" t="s">
        <v>26</v>
      </c>
    </row>
    <row r="13" spans="2:15" x14ac:dyDescent="0.55000000000000004">
      <c r="B13" s="9">
        <v>7</v>
      </c>
      <c r="C13" s="3" t="s">
        <v>11</v>
      </c>
      <c r="D13" s="9" t="s">
        <v>38</v>
      </c>
      <c r="E13" s="9" t="s">
        <v>3</v>
      </c>
      <c r="F13" s="15">
        <v>20000</v>
      </c>
      <c r="G13" s="15">
        <v>0</v>
      </c>
      <c r="H13" s="15">
        <v>0</v>
      </c>
      <c r="I13" s="15">
        <v>0</v>
      </c>
      <c r="J13" s="15">
        <v>0</v>
      </c>
      <c r="K13" s="15">
        <f t="shared" si="0"/>
        <v>0</v>
      </c>
      <c r="L13" s="15">
        <f t="shared" si="1"/>
        <v>20000</v>
      </c>
      <c r="M13" s="9" t="s">
        <v>26</v>
      </c>
    </row>
    <row r="14" spans="2:15" x14ac:dyDescent="0.55000000000000004">
      <c r="B14" s="9">
        <v>8</v>
      </c>
      <c r="C14" s="3" t="s">
        <v>12</v>
      </c>
      <c r="D14" s="9" t="s">
        <v>38</v>
      </c>
      <c r="E14" s="9" t="s">
        <v>3</v>
      </c>
      <c r="F14" s="15">
        <v>20000</v>
      </c>
      <c r="G14" s="15">
        <v>0</v>
      </c>
      <c r="H14" s="15">
        <v>0</v>
      </c>
      <c r="I14" s="15">
        <v>0</v>
      </c>
      <c r="J14" s="15">
        <v>0</v>
      </c>
      <c r="K14" s="15">
        <f t="shared" si="0"/>
        <v>0</v>
      </c>
      <c r="L14" s="15">
        <f t="shared" si="1"/>
        <v>20000</v>
      </c>
      <c r="M14" s="9" t="s">
        <v>26</v>
      </c>
    </row>
    <row r="15" spans="2:15" x14ac:dyDescent="0.55000000000000004">
      <c r="B15" s="9">
        <v>9</v>
      </c>
      <c r="C15" s="3" t="s">
        <v>13</v>
      </c>
      <c r="D15" s="9" t="s">
        <v>38</v>
      </c>
      <c r="E15" s="9" t="s">
        <v>3</v>
      </c>
      <c r="F15" s="15">
        <v>20000</v>
      </c>
      <c r="G15" s="15">
        <v>0</v>
      </c>
      <c r="H15" s="15">
        <v>0</v>
      </c>
      <c r="I15" s="15">
        <v>0</v>
      </c>
      <c r="J15" s="15">
        <v>0</v>
      </c>
      <c r="K15" s="15">
        <f t="shared" si="0"/>
        <v>0</v>
      </c>
      <c r="L15" s="15">
        <f t="shared" si="1"/>
        <v>20000</v>
      </c>
      <c r="M15" s="9" t="s">
        <v>26</v>
      </c>
    </row>
    <row r="16" spans="2:15" x14ac:dyDescent="0.55000000000000004">
      <c r="B16" s="9">
        <v>10</v>
      </c>
      <c r="C16" s="3" t="s">
        <v>71</v>
      </c>
      <c r="D16" s="9" t="s">
        <v>38</v>
      </c>
      <c r="E16" s="9" t="s">
        <v>3</v>
      </c>
      <c r="F16" s="15">
        <v>20000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20000</v>
      </c>
      <c r="M16" s="9" t="s">
        <v>26</v>
      </c>
    </row>
    <row r="17" spans="2:13" x14ac:dyDescent="0.55000000000000004">
      <c r="B17" s="9">
        <v>11</v>
      </c>
      <c r="C17" s="3" t="s">
        <v>14</v>
      </c>
      <c r="D17" s="9" t="s">
        <v>38</v>
      </c>
      <c r="E17" s="9" t="s">
        <v>3</v>
      </c>
      <c r="F17" s="15">
        <v>20000</v>
      </c>
      <c r="G17" s="15">
        <v>0</v>
      </c>
      <c r="H17" s="15">
        <v>0</v>
      </c>
      <c r="I17" s="15">
        <v>0</v>
      </c>
      <c r="J17" s="15">
        <v>0</v>
      </c>
      <c r="K17" s="15">
        <f t="shared" si="0"/>
        <v>0</v>
      </c>
      <c r="L17" s="15">
        <f t="shared" si="1"/>
        <v>20000</v>
      </c>
      <c r="M17" s="9" t="s">
        <v>26</v>
      </c>
    </row>
    <row r="18" spans="2:13" x14ac:dyDescent="0.55000000000000004">
      <c r="B18" s="9">
        <v>12</v>
      </c>
      <c r="C18" s="3" t="s">
        <v>15</v>
      </c>
      <c r="D18" s="9" t="s">
        <v>38</v>
      </c>
      <c r="E18" s="9" t="s">
        <v>3</v>
      </c>
      <c r="F18" s="15">
        <v>20000</v>
      </c>
      <c r="G18" s="15">
        <v>0</v>
      </c>
      <c r="H18" s="15">
        <v>0</v>
      </c>
      <c r="I18" s="15">
        <v>0</v>
      </c>
      <c r="J18" s="15">
        <v>0</v>
      </c>
      <c r="K18" s="15">
        <f t="shared" si="0"/>
        <v>0</v>
      </c>
      <c r="L18" s="15">
        <f t="shared" si="1"/>
        <v>20000</v>
      </c>
      <c r="M18" s="9" t="s">
        <v>26</v>
      </c>
    </row>
    <row r="19" spans="2:13" x14ac:dyDescent="0.55000000000000004">
      <c r="B19" s="9">
        <v>13</v>
      </c>
      <c r="C19" s="3" t="s">
        <v>16</v>
      </c>
      <c r="D19" s="9" t="s">
        <v>38</v>
      </c>
      <c r="E19" s="9" t="s">
        <v>3</v>
      </c>
      <c r="F19" s="15">
        <v>20000</v>
      </c>
      <c r="G19" s="15">
        <v>0</v>
      </c>
      <c r="H19" s="15">
        <v>0</v>
      </c>
      <c r="I19" s="15">
        <v>0</v>
      </c>
      <c r="J19" s="15">
        <v>0</v>
      </c>
      <c r="K19" s="15">
        <f t="shared" si="0"/>
        <v>0</v>
      </c>
      <c r="L19" s="15">
        <f t="shared" si="1"/>
        <v>20000</v>
      </c>
      <c r="M19" s="9" t="s">
        <v>27</v>
      </c>
    </row>
    <row r="20" spans="2:13" x14ac:dyDescent="0.55000000000000004">
      <c r="B20" s="9">
        <v>14</v>
      </c>
      <c r="C20" s="3" t="s">
        <v>17</v>
      </c>
      <c r="D20" s="9" t="s">
        <v>38</v>
      </c>
      <c r="E20" s="9" t="s">
        <v>3</v>
      </c>
      <c r="F20" s="15">
        <v>20000</v>
      </c>
      <c r="G20" s="15">
        <v>0</v>
      </c>
      <c r="H20" s="15">
        <v>0</v>
      </c>
      <c r="I20" s="15">
        <v>0</v>
      </c>
      <c r="J20" s="15">
        <v>0</v>
      </c>
      <c r="K20" s="15">
        <f t="shared" si="0"/>
        <v>0</v>
      </c>
      <c r="L20" s="15">
        <f t="shared" si="1"/>
        <v>20000</v>
      </c>
      <c r="M20" s="9" t="s">
        <v>26</v>
      </c>
    </row>
    <row r="21" spans="2:13" x14ac:dyDescent="0.55000000000000004">
      <c r="B21" s="9">
        <v>15</v>
      </c>
      <c r="C21" s="3" t="s">
        <v>18</v>
      </c>
      <c r="D21" s="9" t="s">
        <v>38</v>
      </c>
      <c r="E21" s="9" t="s">
        <v>3</v>
      </c>
      <c r="F21" s="15">
        <v>25000</v>
      </c>
      <c r="G21" s="15">
        <v>0</v>
      </c>
      <c r="H21" s="15">
        <v>0</v>
      </c>
      <c r="I21" s="15">
        <v>0</v>
      </c>
      <c r="J21" s="15">
        <v>0</v>
      </c>
      <c r="K21" s="15">
        <f t="shared" si="0"/>
        <v>0</v>
      </c>
      <c r="L21" s="15">
        <f t="shared" si="1"/>
        <v>25000</v>
      </c>
      <c r="M21" s="9" t="s">
        <v>26</v>
      </c>
    </row>
    <row r="22" spans="2:13" x14ac:dyDescent="0.55000000000000004">
      <c r="B22" s="9">
        <v>16</v>
      </c>
      <c r="C22" s="3" t="s">
        <v>19</v>
      </c>
      <c r="D22" s="9" t="s">
        <v>38</v>
      </c>
      <c r="E22" s="9" t="s">
        <v>3</v>
      </c>
      <c r="F22" s="15">
        <v>50000</v>
      </c>
      <c r="G22" s="15">
        <v>0</v>
      </c>
      <c r="H22" s="15">
        <v>2297.25</v>
      </c>
      <c r="I22" s="15">
        <v>0</v>
      </c>
      <c r="J22" s="15">
        <v>0</v>
      </c>
      <c r="K22" s="15">
        <v>2297.25</v>
      </c>
      <c r="L22" s="15">
        <f t="shared" si="1"/>
        <v>47702.75</v>
      </c>
      <c r="M22" s="9" t="s">
        <v>26</v>
      </c>
    </row>
    <row r="23" spans="2:13" x14ac:dyDescent="0.55000000000000004">
      <c r="B23" s="9">
        <v>17</v>
      </c>
      <c r="C23" s="3" t="s">
        <v>21</v>
      </c>
      <c r="D23" s="9" t="s">
        <v>38</v>
      </c>
      <c r="E23" s="9" t="s">
        <v>3</v>
      </c>
      <c r="F23" s="15">
        <v>25000</v>
      </c>
      <c r="G23" s="15">
        <v>0</v>
      </c>
      <c r="H23" s="15">
        <v>0</v>
      </c>
      <c r="I23" s="15">
        <v>0</v>
      </c>
      <c r="J23" s="15">
        <v>0</v>
      </c>
      <c r="K23" s="15">
        <f t="shared" si="0"/>
        <v>0</v>
      </c>
      <c r="L23" s="15">
        <f t="shared" si="1"/>
        <v>25000</v>
      </c>
      <c r="M23" s="9" t="s">
        <v>26</v>
      </c>
    </row>
    <row r="24" spans="2:13" x14ac:dyDescent="0.55000000000000004">
      <c r="B24" s="9">
        <v>18</v>
      </c>
      <c r="C24" s="3" t="s">
        <v>22</v>
      </c>
      <c r="D24" s="9" t="s">
        <v>38</v>
      </c>
      <c r="E24" s="9" t="s">
        <v>3</v>
      </c>
      <c r="F24" s="15">
        <v>25000</v>
      </c>
      <c r="G24" s="15">
        <v>0</v>
      </c>
      <c r="H24" s="15">
        <v>0</v>
      </c>
      <c r="I24" s="15">
        <v>0</v>
      </c>
      <c r="J24" s="15">
        <v>0</v>
      </c>
      <c r="K24" s="15">
        <f t="shared" si="0"/>
        <v>0</v>
      </c>
      <c r="L24" s="15">
        <f t="shared" si="1"/>
        <v>25000</v>
      </c>
      <c r="M24" s="9" t="s">
        <v>26</v>
      </c>
    </row>
    <row r="25" spans="2:13" x14ac:dyDescent="0.55000000000000004">
      <c r="B25" s="9">
        <v>19</v>
      </c>
      <c r="C25" s="3" t="s">
        <v>23</v>
      </c>
      <c r="D25" s="9" t="s">
        <v>38</v>
      </c>
      <c r="E25" s="9" t="s">
        <v>3</v>
      </c>
      <c r="F25" s="15">
        <v>20000</v>
      </c>
      <c r="G25" s="15">
        <v>0</v>
      </c>
      <c r="H25" s="15">
        <v>0</v>
      </c>
      <c r="I25" s="15">
        <v>0</v>
      </c>
      <c r="J25" s="15">
        <v>0</v>
      </c>
      <c r="K25" s="15">
        <f t="shared" si="0"/>
        <v>0</v>
      </c>
      <c r="L25" s="15">
        <f t="shared" si="1"/>
        <v>20000</v>
      </c>
      <c r="M25" s="9" t="s">
        <v>26</v>
      </c>
    </row>
    <row r="26" spans="2:13" x14ac:dyDescent="0.55000000000000004">
      <c r="B26" s="9">
        <v>20</v>
      </c>
      <c r="C26" s="3" t="s">
        <v>69</v>
      </c>
      <c r="D26" s="9" t="s">
        <v>38</v>
      </c>
      <c r="E26" s="9" t="s">
        <v>3</v>
      </c>
      <c r="F26" s="15">
        <v>20000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20000</v>
      </c>
      <c r="M26" s="9" t="s">
        <v>26</v>
      </c>
    </row>
    <row r="27" spans="2:13" x14ac:dyDescent="0.55000000000000004">
      <c r="B27" s="9">
        <v>21</v>
      </c>
      <c r="C27" s="3" t="s">
        <v>24</v>
      </c>
      <c r="D27" s="9" t="s">
        <v>38</v>
      </c>
      <c r="E27" s="9" t="s">
        <v>3</v>
      </c>
      <c r="F27" s="15">
        <v>25000</v>
      </c>
      <c r="G27" s="16">
        <v>0</v>
      </c>
      <c r="H27" s="16">
        <v>0</v>
      </c>
      <c r="I27" s="15">
        <v>0</v>
      </c>
      <c r="J27" s="15">
        <v>0</v>
      </c>
      <c r="K27" s="15">
        <f t="shared" si="0"/>
        <v>0</v>
      </c>
      <c r="L27" s="15">
        <f t="shared" si="1"/>
        <v>25000</v>
      </c>
      <c r="M27" s="9" t="s">
        <v>26</v>
      </c>
    </row>
    <row r="28" spans="2:13" x14ac:dyDescent="0.55000000000000004">
      <c r="B28" s="9">
        <v>22</v>
      </c>
      <c r="C28" s="3" t="s">
        <v>25</v>
      </c>
      <c r="D28" s="9" t="s">
        <v>38</v>
      </c>
      <c r="E28" s="9" t="s">
        <v>3</v>
      </c>
      <c r="F28" s="15">
        <v>20000</v>
      </c>
      <c r="G28" s="15">
        <v>0</v>
      </c>
      <c r="H28" s="15">
        <v>0</v>
      </c>
      <c r="I28" s="15">
        <v>0</v>
      </c>
      <c r="J28" s="15">
        <v>0</v>
      </c>
      <c r="K28" s="15">
        <f t="shared" si="0"/>
        <v>0</v>
      </c>
      <c r="L28" s="15">
        <f t="shared" si="1"/>
        <v>20000</v>
      </c>
      <c r="M28" s="9" t="s">
        <v>26</v>
      </c>
    </row>
    <row r="29" spans="2:13" x14ac:dyDescent="0.55000000000000004">
      <c r="B29" s="9">
        <v>23</v>
      </c>
      <c r="C29" s="3" t="s">
        <v>29</v>
      </c>
      <c r="D29" s="9" t="s">
        <v>38</v>
      </c>
      <c r="E29" s="9" t="s">
        <v>3</v>
      </c>
      <c r="F29" s="15">
        <v>20000</v>
      </c>
      <c r="G29" s="15">
        <v>0</v>
      </c>
      <c r="H29" s="15">
        <v>0</v>
      </c>
      <c r="I29" s="15">
        <v>0</v>
      </c>
      <c r="J29" s="15">
        <v>0</v>
      </c>
      <c r="K29" s="15">
        <f t="shared" si="0"/>
        <v>0</v>
      </c>
      <c r="L29" s="15">
        <f t="shared" si="1"/>
        <v>20000</v>
      </c>
      <c r="M29" s="9" t="s">
        <v>26</v>
      </c>
    </row>
    <row r="30" spans="2:13" x14ac:dyDescent="0.55000000000000004">
      <c r="B30" s="9">
        <v>24</v>
      </c>
      <c r="C30" s="3" t="s">
        <v>30</v>
      </c>
      <c r="D30" s="9" t="s">
        <v>38</v>
      </c>
      <c r="E30" s="9" t="s">
        <v>3</v>
      </c>
      <c r="F30" s="15">
        <v>22000</v>
      </c>
      <c r="G30" s="15">
        <v>0</v>
      </c>
      <c r="H30" s="15">
        <v>0</v>
      </c>
      <c r="I30" s="15">
        <v>0</v>
      </c>
      <c r="J30" s="15">
        <v>0</v>
      </c>
      <c r="K30" s="15">
        <f t="shared" si="0"/>
        <v>0</v>
      </c>
      <c r="L30" s="15">
        <f t="shared" si="1"/>
        <v>22000</v>
      </c>
      <c r="M30" s="9" t="s">
        <v>26</v>
      </c>
    </row>
    <row r="31" spans="2:13" x14ac:dyDescent="0.55000000000000004">
      <c r="B31" s="9">
        <v>25</v>
      </c>
      <c r="C31" s="3" t="s">
        <v>32</v>
      </c>
      <c r="D31" s="9" t="s">
        <v>38</v>
      </c>
      <c r="E31" s="9" t="s">
        <v>3</v>
      </c>
      <c r="F31" s="15">
        <v>20000</v>
      </c>
      <c r="G31" s="15">
        <v>0</v>
      </c>
      <c r="H31" s="15">
        <v>0</v>
      </c>
      <c r="I31" s="15">
        <v>0</v>
      </c>
      <c r="J31" s="15">
        <v>0</v>
      </c>
      <c r="K31" s="15">
        <f t="shared" si="0"/>
        <v>0</v>
      </c>
      <c r="L31" s="15">
        <f t="shared" si="1"/>
        <v>20000</v>
      </c>
      <c r="M31" s="9" t="s">
        <v>26</v>
      </c>
    </row>
    <row r="32" spans="2:13" x14ac:dyDescent="0.55000000000000004">
      <c r="B32" s="9">
        <v>26</v>
      </c>
      <c r="C32" s="3" t="s">
        <v>33</v>
      </c>
      <c r="D32" s="9" t="s">
        <v>38</v>
      </c>
      <c r="E32" s="9" t="s">
        <v>3</v>
      </c>
      <c r="F32" s="15">
        <v>20000</v>
      </c>
      <c r="G32" s="15">
        <v>0</v>
      </c>
      <c r="H32" s="15">
        <v>0</v>
      </c>
      <c r="I32" s="15">
        <v>0</v>
      </c>
      <c r="J32" s="15">
        <v>0</v>
      </c>
      <c r="K32" s="15">
        <f t="shared" si="0"/>
        <v>0</v>
      </c>
      <c r="L32" s="15">
        <f t="shared" si="1"/>
        <v>20000</v>
      </c>
      <c r="M32" s="9" t="s">
        <v>26</v>
      </c>
    </row>
    <row r="33" spans="2:13" x14ac:dyDescent="0.55000000000000004">
      <c r="B33" s="9">
        <v>27</v>
      </c>
      <c r="C33" s="3" t="s">
        <v>34</v>
      </c>
      <c r="D33" s="9" t="s">
        <v>38</v>
      </c>
      <c r="E33" s="9" t="s">
        <v>3</v>
      </c>
      <c r="F33" s="15">
        <v>20000</v>
      </c>
      <c r="G33" s="15">
        <v>0</v>
      </c>
      <c r="H33" s="15">
        <v>0</v>
      </c>
      <c r="I33" s="15">
        <v>0</v>
      </c>
      <c r="J33" s="15">
        <v>0</v>
      </c>
      <c r="K33" s="15">
        <f t="shared" si="0"/>
        <v>0</v>
      </c>
      <c r="L33" s="15">
        <f t="shared" si="1"/>
        <v>20000</v>
      </c>
      <c r="M33" s="9" t="s">
        <v>26</v>
      </c>
    </row>
    <row r="34" spans="2:13" x14ac:dyDescent="0.55000000000000004">
      <c r="B34" s="9">
        <v>28</v>
      </c>
      <c r="C34" s="3" t="s">
        <v>35</v>
      </c>
      <c r="D34" s="9" t="s">
        <v>38</v>
      </c>
      <c r="E34" s="9" t="s">
        <v>3</v>
      </c>
      <c r="F34" s="15">
        <v>25000</v>
      </c>
      <c r="G34" s="15">
        <v>0</v>
      </c>
      <c r="H34" s="15">
        <v>0</v>
      </c>
      <c r="I34" s="15">
        <v>0</v>
      </c>
      <c r="J34" s="15">
        <v>0</v>
      </c>
      <c r="K34" s="15">
        <f t="shared" si="0"/>
        <v>0</v>
      </c>
      <c r="L34" s="15">
        <f t="shared" si="1"/>
        <v>25000</v>
      </c>
      <c r="M34" s="9" t="s">
        <v>26</v>
      </c>
    </row>
    <row r="35" spans="2:13" x14ac:dyDescent="0.55000000000000004">
      <c r="B35" s="9">
        <v>29</v>
      </c>
      <c r="C35" s="3" t="s">
        <v>36</v>
      </c>
      <c r="D35" s="9" t="s">
        <v>38</v>
      </c>
      <c r="E35" s="9" t="s">
        <v>3</v>
      </c>
      <c r="F35" s="15">
        <v>20000</v>
      </c>
      <c r="G35" s="15">
        <v>0</v>
      </c>
      <c r="H35" s="15">
        <v>0</v>
      </c>
      <c r="I35" s="15">
        <v>0</v>
      </c>
      <c r="J35" s="15">
        <v>0</v>
      </c>
      <c r="K35" s="15">
        <f t="shared" si="0"/>
        <v>0</v>
      </c>
      <c r="L35" s="15">
        <f t="shared" si="1"/>
        <v>20000</v>
      </c>
      <c r="M35" s="9" t="s">
        <v>26</v>
      </c>
    </row>
    <row r="36" spans="2:13" ht="37.5" x14ac:dyDescent="0.55000000000000004">
      <c r="B36" s="9">
        <v>30</v>
      </c>
      <c r="C36" s="3" t="s">
        <v>44</v>
      </c>
      <c r="D36" s="9" t="s">
        <v>38</v>
      </c>
      <c r="E36" s="9" t="s">
        <v>46</v>
      </c>
      <c r="F36" s="15">
        <v>80000</v>
      </c>
      <c r="G36" s="15">
        <v>0</v>
      </c>
      <c r="H36" s="15">
        <v>8582.94</v>
      </c>
      <c r="I36" s="15">
        <v>0</v>
      </c>
      <c r="J36" s="15">
        <v>0</v>
      </c>
      <c r="K36" s="15">
        <f>SUM(H36)</f>
        <v>8582.94</v>
      </c>
      <c r="L36" s="15">
        <f t="shared" si="1"/>
        <v>71417.06</v>
      </c>
      <c r="M36" s="9" t="s">
        <v>26</v>
      </c>
    </row>
    <row r="37" spans="2:13" ht="30" customHeight="1" x14ac:dyDescent="0.55000000000000004">
      <c r="B37" s="9">
        <v>31</v>
      </c>
      <c r="C37" s="3" t="s">
        <v>45</v>
      </c>
      <c r="D37" s="9" t="s">
        <v>38</v>
      </c>
      <c r="E37" s="9" t="s">
        <v>3</v>
      </c>
      <c r="F37" s="15">
        <v>29000</v>
      </c>
      <c r="G37" s="15">
        <v>0</v>
      </c>
      <c r="H37" s="15">
        <v>0</v>
      </c>
      <c r="I37" s="15">
        <v>0</v>
      </c>
      <c r="J37" s="15">
        <v>0</v>
      </c>
      <c r="K37" s="15">
        <f t="shared" si="0"/>
        <v>0</v>
      </c>
      <c r="L37" s="15">
        <f t="shared" si="1"/>
        <v>29000</v>
      </c>
      <c r="M37" s="9" t="s">
        <v>26</v>
      </c>
    </row>
    <row r="38" spans="2:13" ht="37.5" x14ac:dyDescent="0.55000000000000004">
      <c r="B38" s="9">
        <v>32</v>
      </c>
      <c r="C38" s="3" t="s">
        <v>47</v>
      </c>
      <c r="D38" s="9" t="s">
        <v>38</v>
      </c>
      <c r="E38" s="9" t="s">
        <v>46</v>
      </c>
      <c r="F38" s="16">
        <v>25000</v>
      </c>
      <c r="G38" s="15">
        <v>0</v>
      </c>
      <c r="H38" s="15">
        <v>0</v>
      </c>
      <c r="I38" s="15">
        <v>0</v>
      </c>
      <c r="J38" s="15">
        <v>0</v>
      </c>
      <c r="K38" s="15">
        <f t="shared" si="0"/>
        <v>0</v>
      </c>
      <c r="L38" s="15">
        <f t="shared" si="1"/>
        <v>25000</v>
      </c>
      <c r="M38" s="17" t="s">
        <v>27</v>
      </c>
    </row>
    <row r="39" spans="2:13" x14ac:dyDescent="0.55000000000000004">
      <c r="B39" s="9">
        <v>33</v>
      </c>
      <c r="C39" s="3" t="s">
        <v>48</v>
      </c>
      <c r="D39" s="9" t="s">
        <v>38</v>
      </c>
      <c r="E39" s="10" t="s">
        <v>3</v>
      </c>
      <c r="F39" s="16">
        <v>25000</v>
      </c>
      <c r="G39" s="15">
        <v>0</v>
      </c>
      <c r="H39" s="15">
        <v>0</v>
      </c>
      <c r="I39" s="15">
        <v>0</v>
      </c>
      <c r="J39" s="15">
        <v>0</v>
      </c>
      <c r="K39" s="15">
        <f t="shared" si="0"/>
        <v>0</v>
      </c>
      <c r="L39" s="15">
        <f t="shared" si="1"/>
        <v>25000</v>
      </c>
      <c r="M39" s="17" t="s">
        <v>26</v>
      </c>
    </row>
    <row r="40" spans="2:13" x14ac:dyDescent="0.55000000000000004">
      <c r="B40" s="9">
        <v>34</v>
      </c>
      <c r="C40" s="3" t="s">
        <v>49</v>
      </c>
      <c r="D40" s="9" t="s">
        <v>38</v>
      </c>
      <c r="E40" s="10" t="s">
        <v>3</v>
      </c>
      <c r="F40" s="16">
        <v>20000</v>
      </c>
      <c r="G40" s="15">
        <v>0</v>
      </c>
      <c r="H40" s="15">
        <v>0</v>
      </c>
      <c r="I40" s="15">
        <v>0</v>
      </c>
      <c r="J40" s="15">
        <v>0</v>
      </c>
      <c r="K40" s="15">
        <f t="shared" si="0"/>
        <v>0</v>
      </c>
      <c r="L40" s="15">
        <f t="shared" si="1"/>
        <v>20000</v>
      </c>
      <c r="M40" s="17" t="s">
        <v>26</v>
      </c>
    </row>
    <row r="41" spans="2:13" x14ac:dyDescent="0.55000000000000004">
      <c r="B41" s="9">
        <v>35</v>
      </c>
      <c r="C41" s="3" t="s">
        <v>73</v>
      </c>
      <c r="D41" s="9" t="s">
        <v>38</v>
      </c>
      <c r="E41" s="10" t="s">
        <v>3</v>
      </c>
      <c r="F41" s="16">
        <v>15000</v>
      </c>
      <c r="G41" s="15">
        <v>0</v>
      </c>
      <c r="H41" s="15">
        <v>0</v>
      </c>
      <c r="I41" s="15">
        <v>0</v>
      </c>
      <c r="J41" s="15">
        <v>0</v>
      </c>
      <c r="K41" s="15">
        <f t="shared" si="0"/>
        <v>0</v>
      </c>
      <c r="L41" s="15">
        <v>15000</v>
      </c>
      <c r="M41" s="17" t="s">
        <v>27</v>
      </c>
    </row>
    <row r="42" spans="2:13" x14ac:dyDescent="0.55000000000000004">
      <c r="B42" s="9">
        <v>36</v>
      </c>
      <c r="C42" s="3" t="s">
        <v>50</v>
      </c>
      <c r="D42" s="9" t="s">
        <v>38</v>
      </c>
      <c r="E42" s="10" t="s">
        <v>3</v>
      </c>
      <c r="F42" s="16">
        <v>20000</v>
      </c>
      <c r="G42" s="15">
        <v>0</v>
      </c>
      <c r="H42" s="15">
        <v>0</v>
      </c>
      <c r="I42" s="15">
        <v>0</v>
      </c>
      <c r="J42" s="15">
        <v>0</v>
      </c>
      <c r="K42" s="15">
        <f t="shared" si="0"/>
        <v>0</v>
      </c>
      <c r="L42" s="15">
        <f t="shared" si="1"/>
        <v>20000</v>
      </c>
      <c r="M42" s="17" t="s">
        <v>26</v>
      </c>
    </row>
    <row r="43" spans="2:13" x14ac:dyDescent="0.55000000000000004">
      <c r="B43" s="9">
        <v>37</v>
      </c>
      <c r="C43" s="3" t="s">
        <v>51</v>
      </c>
      <c r="D43" s="9" t="s">
        <v>38</v>
      </c>
      <c r="E43" s="10" t="s">
        <v>3</v>
      </c>
      <c r="F43" s="16">
        <v>22000</v>
      </c>
      <c r="G43" s="15">
        <v>0</v>
      </c>
      <c r="H43" s="15">
        <v>0</v>
      </c>
      <c r="I43" s="15">
        <v>0</v>
      </c>
      <c r="J43" s="15">
        <v>0</v>
      </c>
      <c r="K43" s="15">
        <f t="shared" si="0"/>
        <v>0</v>
      </c>
      <c r="L43" s="15">
        <f t="shared" si="1"/>
        <v>22000</v>
      </c>
      <c r="M43" s="17" t="s">
        <v>26</v>
      </c>
    </row>
    <row r="44" spans="2:13" x14ac:dyDescent="0.55000000000000004">
      <c r="B44" s="9">
        <v>38</v>
      </c>
      <c r="C44" s="3" t="s">
        <v>75</v>
      </c>
      <c r="D44" s="9" t="s">
        <v>38</v>
      </c>
      <c r="E44" s="10" t="s">
        <v>3</v>
      </c>
      <c r="F44" s="16">
        <v>15000</v>
      </c>
      <c r="G44" s="15">
        <v>0</v>
      </c>
      <c r="H44" s="15">
        <v>0</v>
      </c>
      <c r="I44" s="15">
        <v>0</v>
      </c>
      <c r="J44" s="15">
        <v>0</v>
      </c>
      <c r="K44" s="15">
        <f t="shared" si="0"/>
        <v>0</v>
      </c>
      <c r="L44" s="15">
        <v>15000</v>
      </c>
      <c r="M44" s="17" t="s">
        <v>26</v>
      </c>
    </row>
    <row r="45" spans="2:13" x14ac:dyDescent="0.55000000000000004">
      <c r="B45" s="9">
        <v>39</v>
      </c>
      <c r="C45" s="3" t="s">
        <v>52</v>
      </c>
      <c r="D45" s="9" t="s">
        <v>38</v>
      </c>
      <c r="E45" s="9" t="s">
        <v>3</v>
      </c>
      <c r="F45" s="15">
        <v>29000</v>
      </c>
      <c r="G45" s="15">
        <v>0</v>
      </c>
      <c r="H45" s="15">
        <v>0</v>
      </c>
      <c r="I45" s="15">
        <v>0</v>
      </c>
      <c r="J45" s="15">
        <v>0</v>
      </c>
      <c r="K45" s="15">
        <f t="shared" si="0"/>
        <v>0</v>
      </c>
      <c r="L45" s="15">
        <f t="shared" si="1"/>
        <v>29000</v>
      </c>
      <c r="M45" s="9" t="s">
        <v>26</v>
      </c>
    </row>
    <row r="46" spans="2:13" x14ac:dyDescent="0.55000000000000004">
      <c r="B46" s="9">
        <v>40</v>
      </c>
      <c r="C46" s="3" t="s">
        <v>53</v>
      </c>
      <c r="D46" s="9" t="s">
        <v>38</v>
      </c>
      <c r="E46" s="9" t="s">
        <v>3</v>
      </c>
      <c r="F46" s="16">
        <v>25000</v>
      </c>
      <c r="G46" s="15">
        <v>0</v>
      </c>
      <c r="H46" s="15">
        <v>0</v>
      </c>
      <c r="I46" s="15">
        <v>0</v>
      </c>
      <c r="J46" s="15">
        <v>0</v>
      </c>
      <c r="K46" s="15">
        <f t="shared" si="0"/>
        <v>0</v>
      </c>
      <c r="L46" s="15">
        <f t="shared" si="1"/>
        <v>25000</v>
      </c>
      <c r="M46" s="9" t="s">
        <v>26</v>
      </c>
    </row>
    <row r="47" spans="2:13" x14ac:dyDescent="0.55000000000000004">
      <c r="B47" s="9">
        <v>41</v>
      </c>
      <c r="C47" s="3" t="s">
        <v>70</v>
      </c>
      <c r="D47" s="9" t="s">
        <v>38</v>
      </c>
      <c r="E47" s="9" t="s">
        <v>3</v>
      </c>
      <c r="F47" s="16">
        <v>15000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15000</v>
      </c>
      <c r="M47" s="9" t="s">
        <v>27</v>
      </c>
    </row>
    <row r="48" spans="2:13" x14ac:dyDescent="0.55000000000000004">
      <c r="B48" s="9">
        <v>42</v>
      </c>
      <c r="C48" s="3" t="s">
        <v>54</v>
      </c>
      <c r="D48" s="9" t="s">
        <v>38</v>
      </c>
      <c r="E48" s="9" t="s">
        <v>3</v>
      </c>
      <c r="F48" s="16">
        <v>25000</v>
      </c>
      <c r="G48" s="15">
        <v>0</v>
      </c>
      <c r="H48" s="15">
        <v>0</v>
      </c>
      <c r="I48" s="15">
        <v>0</v>
      </c>
      <c r="J48" s="15">
        <v>0</v>
      </c>
      <c r="K48" s="15">
        <f>SUM(G48:J48)</f>
        <v>0</v>
      </c>
      <c r="L48" s="15">
        <f t="shared" si="1"/>
        <v>25000</v>
      </c>
      <c r="M48" s="9" t="s">
        <v>26</v>
      </c>
    </row>
    <row r="49" spans="2:13" x14ac:dyDescent="0.55000000000000004">
      <c r="B49" s="9">
        <v>43</v>
      </c>
      <c r="C49" s="3" t="s">
        <v>55</v>
      </c>
      <c r="D49" s="9" t="s">
        <v>38</v>
      </c>
      <c r="E49" s="9" t="s">
        <v>3</v>
      </c>
      <c r="F49" s="16">
        <v>20000</v>
      </c>
      <c r="G49" s="15">
        <v>0</v>
      </c>
      <c r="H49" s="15">
        <v>0</v>
      </c>
      <c r="I49" s="15">
        <v>0</v>
      </c>
      <c r="J49" s="15">
        <v>0</v>
      </c>
      <c r="K49" s="15">
        <f t="shared" ref="K49:K63" si="2">SUM(G49:J49)</f>
        <v>0</v>
      </c>
      <c r="L49" s="15">
        <f t="shared" si="1"/>
        <v>20000</v>
      </c>
      <c r="M49" s="9" t="s">
        <v>26</v>
      </c>
    </row>
    <row r="50" spans="2:13" x14ac:dyDescent="0.55000000000000004">
      <c r="B50" s="9">
        <v>44</v>
      </c>
      <c r="C50" s="3" t="s">
        <v>56</v>
      </c>
      <c r="D50" s="9" t="s">
        <v>38</v>
      </c>
      <c r="E50" s="9" t="s">
        <v>3</v>
      </c>
      <c r="F50" s="16">
        <v>25000</v>
      </c>
      <c r="G50" s="15">
        <v>0</v>
      </c>
      <c r="H50" s="15">
        <v>0</v>
      </c>
      <c r="I50" s="15">
        <v>0</v>
      </c>
      <c r="J50" s="15">
        <v>0</v>
      </c>
      <c r="K50" s="15">
        <f t="shared" si="2"/>
        <v>0</v>
      </c>
      <c r="L50" s="15">
        <f t="shared" si="1"/>
        <v>25000</v>
      </c>
      <c r="M50" s="9" t="s">
        <v>27</v>
      </c>
    </row>
    <row r="51" spans="2:13" x14ac:dyDescent="0.55000000000000004">
      <c r="B51" s="9">
        <v>45</v>
      </c>
      <c r="C51" s="3" t="s">
        <v>57</v>
      </c>
      <c r="D51" s="9" t="s">
        <v>38</v>
      </c>
      <c r="E51" s="9" t="s">
        <v>3</v>
      </c>
      <c r="F51" s="16">
        <v>20000</v>
      </c>
      <c r="G51" s="15">
        <v>0</v>
      </c>
      <c r="H51" s="15">
        <v>0</v>
      </c>
      <c r="I51" s="15">
        <v>0</v>
      </c>
      <c r="J51" s="15">
        <v>0</v>
      </c>
      <c r="K51" s="15">
        <f t="shared" si="2"/>
        <v>0</v>
      </c>
      <c r="L51" s="15">
        <f t="shared" si="1"/>
        <v>20000</v>
      </c>
      <c r="M51" s="9" t="s">
        <v>26</v>
      </c>
    </row>
    <row r="52" spans="2:13" x14ac:dyDescent="0.55000000000000004">
      <c r="B52" s="9">
        <v>46</v>
      </c>
      <c r="C52" s="3" t="s">
        <v>58</v>
      </c>
      <c r="D52" s="9" t="s">
        <v>38</v>
      </c>
      <c r="E52" s="9" t="s">
        <v>3</v>
      </c>
      <c r="F52" s="15">
        <v>20000</v>
      </c>
      <c r="G52" s="15">
        <v>0</v>
      </c>
      <c r="H52" s="15">
        <v>0</v>
      </c>
      <c r="I52" s="15">
        <v>0</v>
      </c>
      <c r="J52" s="15">
        <v>0</v>
      </c>
      <c r="K52" s="15">
        <f t="shared" si="2"/>
        <v>0</v>
      </c>
      <c r="L52" s="15">
        <f t="shared" si="1"/>
        <v>20000</v>
      </c>
      <c r="M52" s="9" t="s">
        <v>26</v>
      </c>
    </row>
    <row r="53" spans="2:13" x14ac:dyDescent="0.55000000000000004">
      <c r="B53" s="9">
        <v>47</v>
      </c>
      <c r="C53" s="3" t="s">
        <v>59</v>
      </c>
      <c r="D53" s="9" t="s">
        <v>38</v>
      </c>
      <c r="E53" s="9" t="s">
        <v>3</v>
      </c>
      <c r="F53" s="16">
        <v>20000</v>
      </c>
      <c r="G53" s="15">
        <v>0</v>
      </c>
      <c r="H53" s="15">
        <v>0</v>
      </c>
      <c r="I53" s="15">
        <v>0</v>
      </c>
      <c r="J53" s="15">
        <v>0</v>
      </c>
      <c r="K53" s="15">
        <f t="shared" si="2"/>
        <v>0</v>
      </c>
      <c r="L53" s="15">
        <f t="shared" si="1"/>
        <v>20000</v>
      </c>
      <c r="M53" s="9" t="s">
        <v>26</v>
      </c>
    </row>
    <row r="54" spans="2:13" x14ac:dyDescent="0.55000000000000004">
      <c r="B54" s="9">
        <v>48</v>
      </c>
      <c r="C54" s="3" t="s">
        <v>60</v>
      </c>
      <c r="D54" s="9" t="s">
        <v>38</v>
      </c>
      <c r="E54" s="9" t="s">
        <v>3</v>
      </c>
      <c r="F54" s="16">
        <v>20000</v>
      </c>
      <c r="G54" s="15">
        <v>0</v>
      </c>
      <c r="H54" s="15">
        <v>0</v>
      </c>
      <c r="I54" s="15">
        <v>0</v>
      </c>
      <c r="J54" s="15">
        <v>0</v>
      </c>
      <c r="K54" s="15">
        <f t="shared" si="2"/>
        <v>0</v>
      </c>
      <c r="L54" s="15">
        <f t="shared" si="1"/>
        <v>20000</v>
      </c>
      <c r="M54" s="9" t="s">
        <v>26</v>
      </c>
    </row>
    <row r="55" spans="2:13" x14ac:dyDescent="0.55000000000000004">
      <c r="B55" s="9">
        <v>49</v>
      </c>
      <c r="C55" s="3" t="s">
        <v>61</v>
      </c>
      <c r="D55" s="9" t="s">
        <v>38</v>
      </c>
      <c r="E55" s="9" t="s">
        <v>3</v>
      </c>
      <c r="F55" s="16">
        <v>20000</v>
      </c>
      <c r="G55" s="15">
        <v>0</v>
      </c>
      <c r="H55" s="15">
        <v>0</v>
      </c>
      <c r="I55" s="15">
        <v>0</v>
      </c>
      <c r="J55" s="15">
        <v>0</v>
      </c>
      <c r="K55" s="15">
        <f t="shared" si="2"/>
        <v>0</v>
      </c>
      <c r="L55" s="15">
        <f t="shared" si="1"/>
        <v>20000</v>
      </c>
      <c r="M55" s="9" t="s">
        <v>26</v>
      </c>
    </row>
    <row r="56" spans="2:13" x14ac:dyDescent="0.55000000000000004">
      <c r="B56" s="9">
        <v>50</v>
      </c>
      <c r="C56" s="3" t="s">
        <v>62</v>
      </c>
      <c r="D56" s="9" t="s">
        <v>38</v>
      </c>
      <c r="E56" s="9" t="s">
        <v>3</v>
      </c>
      <c r="F56" s="15">
        <v>15000</v>
      </c>
      <c r="G56" s="15">
        <v>0</v>
      </c>
      <c r="H56" s="15">
        <v>0</v>
      </c>
      <c r="I56" s="15">
        <v>0</v>
      </c>
      <c r="J56" s="15">
        <v>0</v>
      </c>
      <c r="K56" s="15">
        <f t="shared" si="2"/>
        <v>0</v>
      </c>
      <c r="L56" s="15">
        <f t="shared" si="1"/>
        <v>15000</v>
      </c>
      <c r="M56" s="9" t="s">
        <v>27</v>
      </c>
    </row>
    <row r="57" spans="2:13" x14ac:dyDescent="0.55000000000000004">
      <c r="B57" s="9">
        <v>51</v>
      </c>
      <c r="C57" s="3" t="s">
        <v>64</v>
      </c>
      <c r="D57" s="9" t="s">
        <v>38</v>
      </c>
      <c r="E57" s="9" t="s">
        <v>3</v>
      </c>
      <c r="F57" s="15">
        <v>15000</v>
      </c>
      <c r="G57" s="15">
        <v>0</v>
      </c>
      <c r="H57" s="15">
        <v>0</v>
      </c>
      <c r="I57" s="15">
        <v>0</v>
      </c>
      <c r="J57" s="15">
        <v>0</v>
      </c>
      <c r="K57" s="15">
        <f t="shared" si="2"/>
        <v>0</v>
      </c>
      <c r="L57" s="15">
        <f t="shared" si="1"/>
        <v>15000</v>
      </c>
      <c r="M57" s="9" t="s">
        <v>27</v>
      </c>
    </row>
    <row r="58" spans="2:13" x14ac:dyDescent="0.55000000000000004">
      <c r="B58" s="9">
        <v>52</v>
      </c>
      <c r="C58" s="3" t="s">
        <v>65</v>
      </c>
      <c r="D58" s="9" t="s">
        <v>38</v>
      </c>
      <c r="E58" s="9" t="s">
        <v>3</v>
      </c>
      <c r="F58" s="15">
        <v>15000</v>
      </c>
      <c r="G58" s="15">
        <v>0</v>
      </c>
      <c r="H58" s="15">
        <v>0</v>
      </c>
      <c r="I58" s="15">
        <v>0</v>
      </c>
      <c r="J58" s="15">
        <v>0</v>
      </c>
      <c r="K58" s="15">
        <f t="shared" si="2"/>
        <v>0</v>
      </c>
      <c r="L58" s="15">
        <f t="shared" si="1"/>
        <v>15000</v>
      </c>
      <c r="M58" s="9" t="s">
        <v>26</v>
      </c>
    </row>
    <row r="59" spans="2:13" x14ac:dyDescent="0.55000000000000004">
      <c r="B59" s="9">
        <v>53</v>
      </c>
      <c r="C59" s="3" t="s">
        <v>66</v>
      </c>
      <c r="D59" s="9" t="s">
        <v>38</v>
      </c>
      <c r="E59" s="9" t="s">
        <v>3</v>
      </c>
      <c r="F59" s="15">
        <v>20000</v>
      </c>
      <c r="G59" s="15">
        <v>0</v>
      </c>
      <c r="H59" s="15">
        <v>0</v>
      </c>
      <c r="I59" s="15">
        <v>0</v>
      </c>
      <c r="J59" s="15">
        <v>0</v>
      </c>
      <c r="K59" s="15">
        <f t="shared" si="2"/>
        <v>0</v>
      </c>
      <c r="L59" s="15">
        <f t="shared" si="1"/>
        <v>20000</v>
      </c>
      <c r="M59" s="9" t="s">
        <v>26</v>
      </c>
    </row>
    <row r="60" spans="2:13" x14ac:dyDescent="0.55000000000000004">
      <c r="B60" s="9">
        <v>54</v>
      </c>
      <c r="C60" s="3" t="s">
        <v>67</v>
      </c>
      <c r="D60" s="9" t="s">
        <v>38</v>
      </c>
      <c r="E60" s="9" t="s">
        <v>3</v>
      </c>
      <c r="F60" s="15">
        <v>20000</v>
      </c>
      <c r="G60" s="15">
        <v>0</v>
      </c>
      <c r="H60" s="15">
        <v>0</v>
      </c>
      <c r="I60" s="15">
        <v>0</v>
      </c>
      <c r="J60" s="15">
        <v>0</v>
      </c>
      <c r="K60" s="15">
        <f t="shared" si="2"/>
        <v>0</v>
      </c>
      <c r="L60" s="15">
        <f t="shared" si="1"/>
        <v>20000</v>
      </c>
      <c r="M60" s="9" t="s">
        <v>26</v>
      </c>
    </row>
    <row r="61" spans="2:13" x14ac:dyDescent="0.55000000000000004">
      <c r="B61" s="9">
        <v>55</v>
      </c>
      <c r="C61" s="3" t="s">
        <v>68</v>
      </c>
      <c r="D61" s="9" t="s">
        <v>38</v>
      </c>
      <c r="E61" s="9" t="s">
        <v>3</v>
      </c>
      <c r="F61" s="15">
        <v>20000</v>
      </c>
      <c r="G61" s="15">
        <v>0</v>
      </c>
      <c r="H61" s="15">
        <v>0</v>
      </c>
      <c r="I61" s="15">
        <v>0</v>
      </c>
      <c r="J61" s="15">
        <v>0</v>
      </c>
      <c r="K61" s="15">
        <f t="shared" si="2"/>
        <v>0</v>
      </c>
      <c r="L61" s="15">
        <f t="shared" si="1"/>
        <v>20000</v>
      </c>
      <c r="M61" s="9" t="s">
        <v>27</v>
      </c>
    </row>
    <row r="62" spans="2:13" x14ac:dyDescent="0.55000000000000004">
      <c r="B62" s="9">
        <v>56</v>
      </c>
      <c r="C62" s="3" t="s">
        <v>63</v>
      </c>
      <c r="D62" s="9" t="s">
        <v>38</v>
      </c>
      <c r="E62" s="9" t="s">
        <v>3</v>
      </c>
      <c r="F62" s="15">
        <v>15000</v>
      </c>
      <c r="G62" s="15">
        <v>0</v>
      </c>
      <c r="H62" s="15">
        <v>0</v>
      </c>
      <c r="I62" s="15">
        <v>0</v>
      </c>
      <c r="J62" s="15">
        <v>0</v>
      </c>
      <c r="K62" s="15">
        <f t="shared" si="2"/>
        <v>0</v>
      </c>
      <c r="L62" s="15">
        <f t="shared" si="1"/>
        <v>15000</v>
      </c>
      <c r="M62" s="9" t="s">
        <v>27</v>
      </c>
    </row>
    <row r="63" spans="2:13" x14ac:dyDescent="0.55000000000000004">
      <c r="B63" s="9">
        <v>57</v>
      </c>
      <c r="C63" s="4" t="s">
        <v>74</v>
      </c>
      <c r="D63" s="9" t="s">
        <v>38</v>
      </c>
      <c r="E63" s="9" t="s">
        <v>3</v>
      </c>
      <c r="F63" s="15">
        <v>15000</v>
      </c>
      <c r="G63" s="15">
        <v>0</v>
      </c>
      <c r="H63" s="15">
        <v>0</v>
      </c>
      <c r="I63" s="15">
        <v>0</v>
      </c>
      <c r="J63" s="15">
        <v>0</v>
      </c>
      <c r="K63" s="15">
        <f t="shared" si="2"/>
        <v>0</v>
      </c>
      <c r="L63" s="15">
        <f t="shared" si="1"/>
        <v>15000</v>
      </c>
      <c r="M63" s="9" t="s">
        <v>26</v>
      </c>
    </row>
    <row r="64" spans="2:13" x14ac:dyDescent="0.55000000000000004">
      <c r="B64" s="9">
        <v>58</v>
      </c>
      <c r="C64" s="4" t="s">
        <v>76</v>
      </c>
      <c r="D64" s="9" t="s">
        <v>38</v>
      </c>
      <c r="E64" s="9" t="s">
        <v>3</v>
      </c>
      <c r="F64" s="15">
        <v>20000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20000</v>
      </c>
      <c r="M64" s="9" t="s">
        <v>26</v>
      </c>
    </row>
    <row r="65" spans="2:13" x14ac:dyDescent="0.55000000000000004">
      <c r="B65" s="9">
        <v>59</v>
      </c>
      <c r="C65" s="4" t="s">
        <v>77</v>
      </c>
      <c r="D65" s="9" t="s">
        <v>38</v>
      </c>
      <c r="E65" s="9" t="s">
        <v>3</v>
      </c>
      <c r="F65" s="15">
        <v>20000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20000</v>
      </c>
      <c r="M65" s="9" t="s">
        <v>26</v>
      </c>
    </row>
    <row r="66" spans="2:13" x14ac:dyDescent="0.55000000000000004">
      <c r="B66" s="9">
        <v>60</v>
      </c>
      <c r="C66" s="4" t="s">
        <v>78</v>
      </c>
      <c r="D66" s="9" t="s">
        <v>38</v>
      </c>
      <c r="E66" s="9" t="s">
        <v>3</v>
      </c>
      <c r="F66" s="15">
        <v>20000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20000</v>
      </c>
      <c r="M66" s="9" t="s">
        <v>26</v>
      </c>
    </row>
    <row r="67" spans="2:13" x14ac:dyDescent="0.55000000000000004">
      <c r="B67" s="9">
        <v>61</v>
      </c>
      <c r="C67" s="4" t="s">
        <v>81</v>
      </c>
      <c r="D67" s="9" t="s">
        <v>38</v>
      </c>
      <c r="E67" s="9" t="s">
        <v>3</v>
      </c>
      <c r="F67" s="15">
        <v>25000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25000</v>
      </c>
      <c r="M67" s="9" t="s">
        <v>26</v>
      </c>
    </row>
    <row r="68" spans="2:13" x14ac:dyDescent="0.55000000000000004">
      <c r="B68" s="9">
        <v>62</v>
      </c>
      <c r="C68" s="4" t="s">
        <v>79</v>
      </c>
      <c r="D68" s="9" t="s">
        <v>38</v>
      </c>
      <c r="E68" s="9" t="s">
        <v>3</v>
      </c>
      <c r="F68" s="15">
        <v>20000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20000</v>
      </c>
      <c r="M68" s="9" t="s">
        <v>27</v>
      </c>
    </row>
    <row r="69" spans="2:13" x14ac:dyDescent="0.55000000000000004">
      <c r="B69" s="9">
        <v>63</v>
      </c>
      <c r="C69" s="4" t="s">
        <v>80</v>
      </c>
      <c r="D69" s="9" t="s">
        <v>38</v>
      </c>
      <c r="E69" s="9" t="s">
        <v>3</v>
      </c>
      <c r="F69" s="15">
        <v>20000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20000</v>
      </c>
      <c r="M69" s="9" t="s">
        <v>26</v>
      </c>
    </row>
    <row r="70" spans="2:13" x14ac:dyDescent="0.55000000000000004">
      <c r="B70" s="1"/>
      <c r="C70" s="1"/>
      <c r="D70" s="11"/>
      <c r="E70" s="12" t="s">
        <v>8</v>
      </c>
      <c r="F70" s="13">
        <f>SUM(F7:F69)</f>
        <v>1524000</v>
      </c>
      <c r="G70" s="13">
        <f t="shared" ref="G70:L70" si="3">SUM(G7:G69)</f>
        <v>0</v>
      </c>
      <c r="H70" s="13">
        <f t="shared" si="3"/>
        <v>31963.129999999997</v>
      </c>
      <c r="I70" s="13">
        <f t="shared" si="3"/>
        <v>0</v>
      </c>
      <c r="J70" s="13">
        <f t="shared" si="3"/>
        <v>0</v>
      </c>
      <c r="K70" s="13">
        <f t="shared" si="3"/>
        <v>31963.129999999997</v>
      </c>
      <c r="L70" s="13">
        <f t="shared" si="3"/>
        <v>1492036.87</v>
      </c>
      <c r="M70" s="13"/>
    </row>
  </sheetData>
  <mergeCells count="3">
    <mergeCell ref="C2:M2"/>
    <mergeCell ref="C3:M3"/>
    <mergeCell ref="C4:M4"/>
  </mergeCells>
  <conditionalFormatting sqref="C63:C69">
    <cfRule type="duplicateValues" dxfId="1" priority="1"/>
    <cfRule type="duplicateValues" dxfId="0" priority="2"/>
  </conditionalFormatting>
  <pageMargins left="0.25" right="0.25" top="0.75" bottom="0.75" header="0.3" footer="0.3"/>
  <pageSetup paperSize="9" scale="5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NOMINA DE VIGILANCIA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Mercedes Fernández Ogando</cp:lastModifiedBy>
  <cp:lastPrinted>2025-04-10T16:31:09Z</cp:lastPrinted>
  <dcterms:created xsi:type="dcterms:W3CDTF">2015-04-22T16:42:59Z</dcterms:created>
  <dcterms:modified xsi:type="dcterms:W3CDTF">2025-04-10T16:33:33Z</dcterms:modified>
</cp:coreProperties>
</file>