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TICFS\Recursos Humanos$\CARPETA COMPARTIDA RRRHH\NOMINA\PORTAL DE TRANSPARENCIA\2025\MARZO\"/>
    </mc:Choice>
  </mc:AlternateContent>
  <xr:revisionPtr revIDLastSave="0" documentId="13_ncr:1_{D0C21223-A428-4DE1-9881-8D02124CEE90}" xr6:coauthVersionLast="47" xr6:coauthVersionMax="47" xr10:uidLastSave="{00000000-0000-0000-0000-000000000000}"/>
  <bookViews>
    <workbookView xWindow="-120" yWindow="-120" windowWidth="24240" windowHeight="13140" tabRatio="592" xr2:uid="{00000000-000D-0000-FFFF-FFFF00000000}"/>
  </bookViews>
  <sheets>
    <sheet name="TECNICO TEMPORAL" sheetId="3" r:id="rId1"/>
  </sheets>
  <definedNames>
    <definedName name="_xlnm._FilterDatabase" localSheetId="0" hidden="1">'TECNICO TEMPORAL'!$A$8:$P$293</definedName>
    <definedName name="_xlnm.Print_Area" localSheetId="0">'TECNICO TEMPORAL'!$A$1:$P$296</definedName>
    <definedName name="_xlnm.Print_Titles" localSheetId="0">'TECNICO TEMPORAL'!$8:$8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4" i="3" l="1"/>
  <c r="P144" i="3" s="1"/>
  <c r="P250" i="3"/>
  <c r="O143" i="3"/>
  <c r="P143" i="3" s="1"/>
  <c r="O57" i="3"/>
  <c r="P57" i="3" s="1"/>
  <c r="P219" i="3"/>
  <c r="P203" i="3"/>
  <c r="O230" i="3"/>
  <c r="P230" i="3" s="1"/>
  <c r="L288" i="3" l="1"/>
  <c r="N288" i="3"/>
  <c r="J288" i="3"/>
  <c r="P14" i="3"/>
  <c r="P25" i="3"/>
  <c r="P32" i="3"/>
  <c r="P34" i="3"/>
  <c r="P42" i="3"/>
  <c r="P81" i="3"/>
  <c r="P120" i="3"/>
  <c r="P176" i="3"/>
  <c r="P179" i="3"/>
  <c r="P184" i="3"/>
  <c r="P188" i="3"/>
  <c r="P192" i="3"/>
  <c r="P193" i="3"/>
  <c r="P202" i="3"/>
  <c r="P204" i="3"/>
  <c r="P208" i="3"/>
  <c r="P211" i="3"/>
  <c r="P217" i="3"/>
  <c r="P218" i="3"/>
  <c r="P220" i="3"/>
  <c r="P221" i="3"/>
  <c r="P222" i="3"/>
  <c r="P223" i="3"/>
  <c r="P249" i="3"/>
  <c r="P266" i="3"/>
  <c r="P268" i="3"/>
  <c r="P273" i="3"/>
  <c r="P278" i="3"/>
  <c r="P281" i="3"/>
  <c r="P286" i="3"/>
  <c r="K283" i="3"/>
  <c r="O10" i="3" l="1"/>
  <c r="P10" i="3" s="1"/>
  <c r="O11" i="3"/>
  <c r="P11" i="3" s="1"/>
  <c r="O12" i="3"/>
  <c r="P12" i="3" s="1"/>
  <c r="O13" i="3"/>
  <c r="P13" i="3" s="1"/>
  <c r="O15" i="3"/>
  <c r="P15" i="3" s="1"/>
  <c r="O16" i="3"/>
  <c r="P16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24" i="3"/>
  <c r="P24" i="3" s="1"/>
  <c r="O26" i="3"/>
  <c r="P26" i="3" s="1"/>
  <c r="O27" i="3"/>
  <c r="P27" i="3" s="1"/>
  <c r="O28" i="3"/>
  <c r="P28" i="3" s="1"/>
  <c r="O29" i="3"/>
  <c r="P29" i="3" s="1"/>
  <c r="O30" i="3"/>
  <c r="P30" i="3" s="1"/>
  <c r="O31" i="3"/>
  <c r="P31" i="3" s="1"/>
  <c r="O33" i="3"/>
  <c r="P33" i="3" s="1"/>
  <c r="O35" i="3"/>
  <c r="P35" i="3" s="1"/>
  <c r="O36" i="3"/>
  <c r="P36" i="3" s="1"/>
  <c r="O37" i="3"/>
  <c r="P37" i="3" s="1"/>
  <c r="O38" i="3"/>
  <c r="P38" i="3" s="1"/>
  <c r="O39" i="3"/>
  <c r="P39" i="3" s="1"/>
  <c r="O40" i="3"/>
  <c r="P40" i="3" s="1"/>
  <c r="O41" i="3"/>
  <c r="P41" i="3" s="1"/>
  <c r="O43" i="3"/>
  <c r="P43" i="3" s="1"/>
  <c r="O44" i="3"/>
  <c r="P44" i="3" s="1"/>
  <c r="O45" i="3"/>
  <c r="P45" i="3" s="1"/>
  <c r="O46" i="3"/>
  <c r="P46" i="3" s="1"/>
  <c r="O47" i="3"/>
  <c r="P47" i="3" s="1"/>
  <c r="O48" i="3"/>
  <c r="P48" i="3" s="1"/>
  <c r="O49" i="3"/>
  <c r="P49" i="3" s="1"/>
  <c r="O50" i="3"/>
  <c r="P50" i="3" s="1"/>
  <c r="O51" i="3"/>
  <c r="P51" i="3" s="1"/>
  <c r="O52" i="3"/>
  <c r="P52" i="3" s="1"/>
  <c r="O53" i="3"/>
  <c r="P53" i="3" s="1"/>
  <c r="O54" i="3"/>
  <c r="P54" i="3" s="1"/>
  <c r="O55" i="3"/>
  <c r="P55" i="3" s="1"/>
  <c r="O56" i="3"/>
  <c r="P56" i="3" s="1"/>
  <c r="O58" i="3"/>
  <c r="P58" i="3" s="1"/>
  <c r="O59" i="3"/>
  <c r="P59" i="3" s="1"/>
  <c r="O60" i="3"/>
  <c r="P60" i="3" s="1"/>
  <c r="O61" i="3"/>
  <c r="P61" i="3" s="1"/>
  <c r="O62" i="3"/>
  <c r="P62" i="3" s="1"/>
  <c r="O63" i="3"/>
  <c r="P63" i="3" s="1"/>
  <c r="O64" i="3"/>
  <c r="P64" i="3" s="1"/>
  <c r="O65" i="3"/>
  <c r="P65" i="3" s="1"/>
  <c r="O66" i="3"/>
  <c r="P66" i="3" s="1"/>
  <c r="O67" i="3"/>
  <c r="P67" i="3" s="1"/>
  <c r="O68" i="3"/>
  <c r="P68" i="3" s="1"/>
  <c r="O69" i="3"/>
  <c r="P69" i="3" s="1"/>
  <c r="O70" i="3"/>
  <c r="P70" i="3" s="1"/>
  <c r="O71" i="3"/>
  <c r="P71" i="3" s="1"/>
  <c r="O72" i="3"/>
  <c r="P72" i="3" s="1"/>
  <c r="O73" i="3"/>
  <c r="P73" i="3" s="1"/>
  <c r="O74" i="3"/>
  <c r="P74" i="3" s="1"/>
  <c r="P75" i="3"/>
  <c r="O76" i="3"/>
  <c r="P76" i="3" s="1"/>
  <c r="O77" i="3"/>
  <c r="P77" i="3" s="1"/>
  <c r="O78" i="3"/>
  <c r="P78" i="3" s="1"/>
  <c r="O79" i="3"/>
  <c r="P79" i="3" s="1"/>
  <c r="O80" i="3"/>
  <c r="P80" i="3" s="1"/>
  <c r="O82" i="3"/>
  <c r="P82" i="3" s="1"/>
  <c r="O83" i="3"/>
  <c r="P83" i="3" s="1"/>
  <c r="O84" i="3"/>
  <c r="P84" i="3" s="1"/>
  <c r="O85" i="3"/>
  <c r="P85" i="3" s="1"/>
  <c r="O86" i="3"/>
  <c r="P86" i="3" s="1"/>
  <c r="O87" i="3"/>
  <c r="P87" i="3" s="1"/>
  <c r="O88" i="3"/>
  <c r="P88" i="3" s="1"/>
  <c r="O89" i="3"/>
  <c r="P89" i="3" s="1"/>
  <c r="O90" i="3"/>
  <c r="P90" i="3" s="1"/>
  <c r="O91" i="3"/>
  <c r="P91" i="3" s="1"/>
  <c r="O92" i="3"/>
  <c r="P92" i="3" s="1"/>
  <c r="O93" i="3"/>
  <c r="P93" i="3" s="1"/>
  <c r="O94" i="3"/>
  <c r="P94" i="3" s="1"/>
  <c r="O95" i="3"/>
  <c r="P95" i="3" s="1"/>
  <c r="O96" i="3"/>
  <c r="P96" i="3" s="1"/>
  <c r="O97" i="3"/>
  <c r="P97" i="3" s="1"/>
  <c r="O98" i="3"/>
  <c r="P98" i="3" s="1"/>
  <c r="O99" i="3"/>
  <c r="P99" i="3" s="1"/>
  <c r="O100" i="3"/>
  <c r="P100" i="3" s="1"/>
  <c r="O101" i="3"/>
  <c r="P101" i="3" s="1"/>
  <c r="O102" i="3"/>
  <c r="P102" i="3" s="1"/>
  <c r="O103" i="3"/>
  <c r="P103" i="3" s="1"/>
  <c r="O104" i="3"/>
  <c r="P104" i="3" s="1"/>
  <c r="O105" i="3"/>
  <c r="P105" i="3" s="1"/>
  <c r="O106" i="3"/>
  <c r="P106" i="3" s="1"/>
  <c r="O107" i="3"/>
  <c r="P107" i="3" s="1"/>
  <c r="O108" i="3"/>
  <c r="P108" i="3" s="1"/>
  <c r="O109" i="3"/>
  <c r="P109" i="3" s="1"/>
  <c r="O110" i="3"/>
  <c r="P110" i="3" s="1"/>
  <c r="O111" i="3"/>
  <c r="P111" i="3" s="1"/>
  <c r="O112" i="3"/>
  <c r="P112" i="3" s="1"/>
  <c r="O113" i="3"/>
  <c r="P113" i="3" s="1"/>
  <c r="O114" i="3"/>
  <c r="P114" i="3" s="1"/>
  <c r="O115" i="3"/>
  <c r="P115" i="3" s="1"/>
  <c r="O116" i="3"/>
  <c r="P116" i="3" s="1"/>
  <c r="O117" i="3"/>
  <c r="P117" i="3" s="1"/>
  <c r="O118" i="3"/>
  <c r="P118" i="3" s="1"/>
  <c r="O119" i="3"/>
  <c r="P119" i="3" s="1"/>
  <c r="O121" i="3"/>
  <c r="P121" i="3" s="1"/>
  <c r="O122" i="3"/>
  <c r="P122" i="3" s="1"/>
  <c r="O123" i="3"/>
  <c r="P123" i="3" s="1"/>
  <c r="O124" i="3"/>
  <c r="P124" i="3" s="1"/>
  <c r="O125" i="3"/>
  <c r="P125" i="3" s="1"/>
  <c r="O126" i="3"/>
  <c r="P126" i="3" s="1"/>
  <c r="O127" i="3"/>
  <c r="P127" i="3" s="1"/>
  <c r="O128" i="3"/>
  <c r="P128" i="3" s="1"/>
  <c r="O129" i="3"/>
  <c r="P129" i="3" s="1"/>
  <c r="O130" i="3"/>
  <c r="P130" i="3" s="1"/>
  <c r="O131" i="3"/>
  <c r="P131" i="3" s="1"/>
  <c r="O132" i="3"/>
  <c r="P132" i="3" s="1"/>
  <c r="O133" i="3"/>
  <c r="P133" i="3" s="1"/>
  <c r="O134" i="3"/>
  <c r="P134" i="3" s="1"/>
  <c r="O135" i="3"/>
  <c r="P135" i="3" s="1"/>
  <c r="O136" i="3"/>
  <c r="P136" i="3" s="1"/>
  <c r="O137" i="3"/>
  <c r="P137" i="3" s="1"/>
  <c r="O138" i="3"/>
  <c r="P138" i="3" s="1"/>
  <c r="O139" i="3"/>
  <c r="P139" i="3" s="1"/>
  <c r="O140" i="3"/>
  <c r="P140" i="3" s="1"/>
  <c r="O141" i="3"/>
  <c r="P141" i="3" s="1"/>
  <c r="O142" i="3"/>
  <c r="P142" i="3" s="1"/>
  <c r="O145" i="3"/>
  <c r="P145" i="3" s="1"/>
  <c r="O146" i="3"/>
  <c r="P146" i="3" s="1"/>
  <c r="O147" i="3"/>
  <c r="P147" i="3" s="1"/>
  <c r="O148" i="3"/>
  <c r="P148" i="3" s="1"/>
  <c r="O149" i="3"/>
  <c r="P149" i="3" s="1"/>
  <c r="O150" i="3"/>
  <c r="P150" i="3" s="1"/>
  <c r="O151" i="3"/>
  <c r="P151" i="3" s="1"/>
  <c r="O152" i="3"/>
  <c r="P152" i="3" s="1"/>
  <c r="O153" i="3"/>
  <c r="P153" i="3" s="1"/>
  <c r="O154" i="3"/>
  <c r="P154" i="3" s="1"/>
  <c r="O155" i="3"/>
  <c r="P155" i="3" s="1"/>
  <c r="O156" i="3"/>
  <c r="P156" i="3" s="1"/>
  <c r="O157" i="3"/>
  <c r="P157" i="3" s="1"/>
  <c r="O158" i="3"/>
  <c r="P158" i="3" s="1"/>
  <c r="O159" i="3"/>
  <c r="P159" i="3" s="1"/>
  <c r="O160" i="3"/>
  <c r="P160" i="3" s="1"/>
  <c r="O161" i="3"/>
  <c r="P161" i="3" s="1"/>
  <c r="O162" i="3"/>
  <c r="P162" i="3" s="1"/>
  <c r="O163" i="3"/>
  <c r="P163" i="3" s="1"/>
  <c r="O164" i="3"/>
  <c r="P164" i="3" s="1"/>
  <c r="O165" i="3"/>
  <c r="P165" i="3" s="1"/>
  <c r="O166" i="3"/>
  <c r="P166" i="3" s="1"/>
  <c r="O167" i="3"/>
  <c r="P167" i="3" s="1"/>
  <c r="O168" i="3"/>
  <c r="P168" i="3" s="1"/>
  <c r="O169" i="3"/>
  <c r="P169" i="3" s="1"/>
  <c r="O170" i="3"/>
  <c r="P170" i="3" s="1"/>
  <c r="O171" i="3"/>
  <c r="P171" i="3" s="1"/>
  <c r="O172" i="3"/>
  <c r="P172" i="3" s="1"/>
  <c r="O173" i="3"/>
  <c r="P173" i="3" s="1"/>
  <c r="O174" i="3"/>
  <c r="P174" i="3" s="1"/>
  <c r="O175" i="3"/>
  <c r="P175" i="3" s="1"/>
  <c r="O177" i="3"/>
  <c r="P177" i="3" s="1"/>
  <c r="O178" i="3"/>
  <c r="P178" i="3" s="1"/>
  <c r="O180" i="3"/>
  <c r="P180" i="3" s="1"/>
  <c r="O181" i="3"/>
  <c r="P181" i="3" s="1"/>
  <c r="O182" i="3"/>
  <c r="P182" i="3" s="1"/>
  <c r="O183" i="3"/>
  <c r="P183" i="3" s="1"/>
  <c r="O185" i="3"/>
  <c r="P185" i="3" s="1"/>
  <c r="O186" i="3"/>
  <c r="P186" i="3" s="1"/>
  <c r="O187" i="3"/>
  <c r="P187" i="3" s="1"/>
  <c r="O189" i="3"/>
  <c r="P189" i="3" s="1"/>
  <c r="O190" i="3"/>
  <c r="P190" i="3" s="1"/>
  <c r="O191" i="3"/>
  <c r="P191" i="3" s="1"/>
  <c r="O194" i="3"/>
  <c r="P194" i="3" s="1"/>
  <c r="O196" i="3"/>
  <c r="P196" i="3" s="1"/>
  <c r="O197" i="3"/>
  <c r="P197" i="3" s="1"/>
  <c r="O198" i="3"/>
  <c r="P198" i="3" s="1"/>
  <c r="O199" i="3"/>
  <c r="P199" i="3" s="1"/>
  <c r="O200" i="3"/>
  <c r="P200" i="3" s="1"/>
  <c r="P201" i="3"/>
  <c r="O205" i="3"/>
  <c r="P205" i="3" s="1"/>
  <c r="O206" i="3"/>
  <c r="P206" i="3" s="1"/>
  <c r="O207" i="3"/>
  <c r="P207" i="3" s="1"/>
  <c r="O209" i="3"/>
  <c r="P209" i="3" s="1"/>
  <c r="O210" i="3"/>
  <c r="P210" i="3" s="1"/>
  <c r="O212" i="3"/>
  <c r="P212" i="3" s="1"/>
  <c r="O213" i="3"/>
  <c r="P213" i="3" s="1"/>
  <c r="O214" i="3"/>
  <c r="P214" i="3" s="1"/>
  <c r="O215" i="3"/>
  <c r="P215" i="3" s="1"/>
  <c r="O216" i="3"/>
  <c r="P216" i="3" s="1"/>
  <c r="O224" i="3"/>
  <c r="P224" i="3" s="1"/>
  <c r="O225" i="3"/>
  <c r="P225" i="3" s="1"/>
  <c r="O226" i="3"/>
  <c r="P226" i="3" s="1"/>
  <c r="O227" i="3"/>
  <c r="P227" i="3" s="1"/>
  <c r="O228" i="3"/>
  <c r="P228" i="3" s="1"/>
  <c r="O229" i="3"/>
  <c r="P229" i="3" s="1"/>
  <c r="O231" i="3"/>
  <c r="P231" i="3" s="1"/>
  <c r="O232" i="3"/>
  <c r="P232" i="3" s="1"/>
  <c r="O233" i="3"/>
  <c r="P233" i="3" s="1"/>
  <c r="O234" i="3"/>
  <c r="P234" i="3" s="1"/>
  <c r="O235" i="3"/>
  <c r="P235" i="3" s="1"/>
  <c r="O236" i="3"/>
  <c r="P236" i="3" s="1"/>
  <c r="O237" i="3"/>
  <c r="P237" i="3" s="1"/>
  <c r="O238" i="3"/>
  <c r="P238" i="3" s="1"/>
  <c r="O239" i="3"/>
  <c r="P239" i="3" s="1"/>
  <c r="O240" i="3"/>
  <c r="P240" i="3" s="1"/>
  <c r="O241" i="3"/>
  <c r="P241" i="3" s="1"/>
  <c r="O242" i="3"/>
  <c r="P242" i="3" s="1"/>
  <c r="O243" i="3"/>
  <c r="P243" i="3" s="1"/>
  <c r="O244" i="3"/>
  <c r="P244" i="3" s="1"/>
  <c r="O245" i="3"/>
  <c r="P245" i="3" s="1"/>
  <c r="O246" i="3"/>
  <c r="P246" i="3" s="1"/>
  <c r="O247" i="3"/>
  <c r="P247" i="3" s="1"/>
  <c r="O248" i="3"/>
  <c r="P248" i="3" s="1"/>
  <c r="O251" i="3"/>
  <c r="P251" i="3" s="1"/>
  <c r="O252" i="3"/>
  <c r="P252" i="3" s="1"/>
  <c r="O253" i="3"/>
  <c r="P253" i="3" s="1"/>
  <c r="O254" i="3"/>
  <c r="P254" i="3" s="1"/>
  <c r="O255" i="3"/>
  <c r="P255" i="3" s="1"/>
  <c r="O256" i="3"/>
  <c r="P256" i="3" s="1"/>
  <c r="O257" i="3"/>
  <c r="P257" i="3" s="1"/>
  <c r="O258" i="3"/>
  <c r="P258" i="3" s="1"/>
  <c r="O259" i="3"/>
  <c r="P259" i="3" s="1"/>
  <c r="O260" i="3"/>
  <c r="P260" i="3" s="1"/>
  <c r="O261" i="3"/>
  <c r="P261" i="3" s="1"/>
  <c r="O262" i="3"/>
  <c r="P262" i="3" s="1"/>
  <c r="O263" i="3"/>
  <c r="P263" i="3" s="1"/>
  <c r="O264" i="3"/>
  <c r="P264" i="3" s="1"/>
  <c r="O265" i="3"/>
  <c r="P265" i="3" s="1"/>
  <c r="O267" i="3"/>
  <c r="P267" i="3" s="1"/>
  <c r="O269" i="3"/>
  <c r="P269" i="3" s="1"/>
  <c r="O270" i="3"/>
  <c r="P270" i="3" s="1"/>
  <c r="O271" i="3"/>
  <c r="P271" i="3" s="1"/>
  <c r="O272" i="3"/>
  <c r="P272" i="3" s="1"/>
  <c r="M283" i="3" l="1"/>
  <c r="O283" i="3" s="1"/>
  <c r="P283" i="3" s="1"/>
  <c r="M274" i="3"/>
  <c r="M275" i="3"/>
  <c r="M276" i="3"/>
  <c r="M277" i="3"/>
  <c r="M279" i="3"/>
  <c r="M280" i="3"/>
  <c r="M282" i="3"/>
  <c r="M284" i="3"/>
  <c r="M285" i="3"/>
  <c r="M287" i="3"/>
  <c r="K274" i="3"/>
  <c r="K288" i="3" s="1"/>
  <c r="K275" i="3"/>
  <c r="K276" i="3"/>
  <c r="K277" i="3"/>
  <c r="K279" i="3"/>
  <c r="K280" i="3"/>
  <c r="K282" i="3"/>
  <c r="K284" i="3"/>
  <c r="K285" i="3"/>
  <c r="K287" i="3"/>
  <c r="M288" i="3" l="1"/>
  <c r="O277" i="3"/>
  <c r="P277" i="3" s="1"/>
  <c r="O276" i="3"/>
  <c r="P276" i="3" s="1"/>
  <c r="O275" i="3"/>
  <c r="P275" i="3" s="1"/>
  <c r="O274" i="3"/>
  <c r="P274" i="3" s="1"/>
  <c r="O282" i="3"/>
  <c r="P282" i="3" s="1"/>
  <c r="O287" i="3"/>
  <c r="P287" i="3" s="1"/>
  <c r="O285" i="3"/>
  <c r="P285" i="3" s="1"/>
  <c r="O284" i="3"/>
  <c r="P284" i="3" s="1"/>
  <c r="O280" i="3"/>
  <c r="P280" i="3" s="1"/>
  <c r="O279" i="3"/>
  <c r="P279" i="3" s="1"/>
  <c r="O9" i="3"/>
  <c r="O288" i="3" l="1"/>
  <c r="P9" i="3"/>
  <c r="P288" i="3" s="1"/>
</calcChain>
</file>

<file path=xl/sharedStrings.xml><?xml version="1.0" encoding="utf-8"?>
<sst xmlns="http://schemas.openxmlformats.org/spreadsheetml/2006/main" count="1422" uniqueCount="440">
  <si>
    <t>Oficina Gubernamental de Tecnologías de la Información y Comunicación</t>
  </si>
  <si>
    <t>Nómina de Sueldos - Temporal</t>
  </si>
  <si>
    <t>No.</t>
  </si>
  <si>
    <t>NOMBRE Y APELLIDO</t>
  </si>
  <si>
    <t>DIRECCIÓN O DEPARTAMENTO</t>
  </si>
  <si>
    <t>CARGO</t>
  </si>
  <si>
    <t>CATEGORIA SERVIDOR</t>
  </si>
  <si>
    <t>GÉNERO</t>
  </si>
  <si>
    <t xml:space="preserve">FECHA INICIO </t>
  </si>
  <si>
    <t xml:space="preserve">FECHA TÉRMINO </t>
  </si>
  <si>
    <t>INGRESO BRUTO</t>
  </si>
  <si>
    <t>AFP</t>
  </si>
  <si>
    <t>ISR</t>
  </si>
  <si>
    <t>SFS</t>
  </si>
  <si>
    <t>OTROS DESC.</t>
  </si>
  <si>
    <t>TOTAL DESC.</t>
  </si>
  <si>
    <t>INGRESO NETO</t>
  </si>
  <si>
    <t xml:space="preserve"> </t>
  </si>
  <si>
    <t>DIRECCIÓN GENERAL</t>
  </si>
  <si>
    <t>TÉCNICO ADMINISTRATIVO</t>
  </si>
  <si>
    <t>PERSONAL TEMPORAL</t>
  </si>
  <si>
    <t>MASCULINO</t>
  </si>
  <si>
    <t>YINA AIMEE VENTURA CASTILLO</t>
  </si>
  <si>
    <t>FEMENINO</t>
  </si>
  <si>
    <t xml:space="preserve">ANALISTA DE PROYECTOS </t>
  </si>
  <si>
    <t xml:space="preserve">DIRECCIÓN DE INNOVACIÓN </t>
  </si>
  <si>
    <t>LISSETTE ANDREÍNA PACHECO FERNÁNDEZ</t>
  </si>
  <si>
    <t>ENCARGADO/A DEPARTAMENTO DE LABORATORIO DE INNOVACIÓN Y DESARROLLO DIGITAL</t>
  </si>
  <si>
    <t>ANALISTA DE PROYECTOS</t>
  </si>
  <si>
    <t>ANGELY LEONOR SUSANA RODRIGUEZ ALVAREZ</t>
  </si>
  <si>
    <t>ROSANNY ELIZABETH ARIAS CASTILLO</t>
  </si>
  <si>
    <t>ENCARGADO/A DE DEPARTAMENTO FOMENTO DE LA INNOVACIÓN</t>
  </si>
  <si>
    <t>DEYVISON GARCÍA MEJÍA</t>
  </si>
  <si>
    <t>ENCARGADO  DE DIVISIÓN DISEÑO DIGITAL Y PROTOPITADO</t>
  </si>
  <si>
    <t>KELVIN JERÉZ GUTIÉRREZ</t>
  </si>
  <si>
    <t>ESPECIALISTA DE NORMAS Y ESTÁNDARES</t>
  </si>
  <si>
    <t>ROSALIA RAMIREZ ROQUES</t>
  </si>
  <si>
    <t>LUIS STEVEN RIOS MENDEZ</t>
  </si>
  <si>
    <t>DESARROLLADOR</t>
  </si>
  <si>
    <t>INDHIRA CASTRO REYES</t>
  </si>
  <si>
    <t>ALFONSINA MARIE BURGOS JIMENEZ</t>
  </si>
  <si>
    <t>RAFAEL ALBERTO SILIE REGUS</t>
  </si>
  <si>
    <t>PAOLA JIMENA ADRIANS PACHECO</t>
  </si>
  <si>
    <t>ENCARGADA DE DIVISIÓN DE DESARROLLO HUMANO DEL FUTURO</t>
  </si>
  <si>
    <t>JOHENNY DURAN GUERRERO</t>
  </si>
  <si>
    <t>LUCILA VELASQUEZ SORIANO</t>
  </si>
  <si>
    <t>JOSE ABEL LOPEZ GONZALEZ</t>
  </si>
  <si>
    <t>EDWIN ROMERICO RODRIGUEZ GONZALEZ</t>
  </si>
  <si>
    <t>DIRECCIÓN DE TRANSFORMACIÓN DIGITAL GUBERNAMENTAL</t>
  </si>
  <si>
    <t>DIRECTOR  DE TRANSFORMACIÓN DIGITAL GUBERNAMENTAL</t>
  </si>
  <si>
    <t>CHRISTIAN ALBERTO DE LA CRUZ FAMILIA</t>
  </si>
  <si>
    <t>DESARROLLADOR DE SISTEMAS</t>
  </si>
  <si>
    <t>BRAYAN MONTAÑO BELTRE</t>
  </si>
  <si>
    <t>LUISA MARIA MEDINA FRANCISCO</t>
  </si>
  <si>
    <t>ELVYN ALEXANDER MARTÍNEZ CASTRO</t>
  </si>
  <si>
    <t>ANALISTA DE DATOS</t>
  </si>
  <si>
    <t>JASON RAFAEL CRISOSTOMO GUERRERO</t>
  </si>
  <si>
    <t xml:space="preserve">ANALISTA DE NORMAS </t>
  </si>
  <si>
    <t>JESUS MIGUEL BAEZ MUÑIZ</t>
  </si>
  <si>
    <t>ENCARGADO DIVISIÓN DE ANÁLISIS ESTRATÉGICO DE GOBIERNO DIGITAL</t>
  </si>
  <si>
    <t>JORGE ELIAS MUSA CONTRERAS</t>
  </si>
  <si>
    <t>ENCARGADO DIVISIÓN DE MEDICIÓN Y AUDITORÍA DE GOBIERNO DIGITAL</t>
  </si>
  <si>
    <t>ELUPINA ALTAGRACIA ALMONTE DE LOS SANTOS</t>
  </si>
  <si>
    <t xml:space="preserve">JOEL ALMONTE MELO </t>
  </si>
  <si>
    <t>CARLOS DANIEL GUERRERO RODRÍGUEZ</t>
  </si>
  <si>
    <t>TONY RAFAEL DISLA</t>
  </si>
  <si>
    <t>COORDINADOR DE COMITÉS PROVINCIALES</t>
  </si>
  <si>
    <t>ISMAEL APOLINAR SANTOS AMADOR</t>
  </si>
  <si>
    <t>WILLIAM ALEXANDER GARCIA TAVAREZ</t>
  </si>
  <si>
    <t>JESÚS ALBERTO GERMÁN PORTORREAL</t>
  </si>
  <si>
    <t xml:space="preserve">KIAMMY RACHELL FRANCISCO DE JESUS </t>
  </si>
  <si>
    <t>OLIVO YSAAC CASTRO DE JESUS</t>
  </si>
  <si>
    <t>NACOR HENRIQUEZ DE LA CRUZ</t>
  </si>
  <si>
    <t>RAFAEL ALEXANDER GOMEZ GERALDO</t>
  </si>
  <si>
    <t>ROLANDO ANTONIO PEÑA BELLO</t>
  </si>
  <si>
    <t>EDDY WILLIAM RAMIREZ</t>
  </si>
  <si>
    <t>KENYA FRANCISCA MERCEDES</t>
  </si>
  <si>
    <t>DIRECCIÓN DE CENTRO DE DATOS DEL ESTADO DOMINICANO</t>
  </si>
  <si>
    <t>GERSON ELIAS MARTE SALVAT</t>
  </si>
  <si>
    <t>SOPORTE DE SEGURIDAD Y MONITOREO</t>
  </si>
  <si>
    <t>EDELIO NICOLÁS CASTILLO BENITEZ</t>
  </si>
  <si>
    <t>WILME JOSÉ MARTINEZ</t>
  </si>
  <si>
    <t>JORGE ALBERTO GÓMEZ TAVAREZ</t>
  </si>
  <si>
    <t xml:space="preserve">MARIANO DE LA CRUZ HERNÁNDEZ </t>
  </si>
  <si>
    <t xml:space="preserve">MONITOR DE MANTENIMIENTO </t>
  </si>
  <si>
    <t>ENMANUEL JOSE ARIAS CEDANO</t>
  </si>
  <si>
    <t>ROBERTO EMIDIO ZABALA BAUTISTA</t>
  </si>
  <si>
    <t>ANALISTA DE TELECOMUNICACIONES</t>
  </si>
  <si>
    <t>PABLO JAVIER ALCÁNTARA GARCÍA</t>
  </si>
  <si>
    <t>JESUS ELIAS CASTRO BEATO</t>
  </si>
  <si>
    <t>ENCARGADO/A DIVISIÓN DE RIESGOS, CONTINUIDAD Y CIBERSEGURIDAD</t>
  </si>
  <si>
    <t>JAVIER ELIAS ZAITER MEDINA</t>
  </si>
  <si>
    <t>ADOLFO HITLER PEREZ HENRIQUEZ</t>
  </si>
  <si>
    <t>ENCARGADO/A DE DEPARTAMENTO DE OPERACIONES Y MONITOREO</t>
  </si>
  <si>
    <t>JOSÉ ANTONIO ESTEVEZ LÓPEZ</t>
  </si>
  <si>
    <t>DEPARTAMENTO DE SEGURIDAD DIGITAL</t>
  </si>
  <si>
    <t>ENCARGADO/A DEPARTAMENTO DE SEGURIDAD Y MONITOREO TIC</t>
  </si>
  <si>
    <t>LUIS ALFREDO DE LA CRUZ ORTEGA</t>
  </si>
  <si>
    <t>TÉCNICO DE TELECOMUNICACIONES</t>
  </si>
  <si>
    <t>JUAN CARLOS MARTINEZ FELIZ</t>
  </si>
  <si>
    <t>ANALISTA DE SISTEMAS INFORMÁTICOS</t>
  </si>
  <si>
    <t>LUIS RAFAEL VALDEZ TEJADA</t>
  </si>
  <si>
    <t>FAIRA JULIANY CIRIACO MELENCIANO</t>
  </si>
  <si>
    <t>SOPORTE A USUARIOS</t>
  </si>
  <si>
    <t>MANUEL RAMON MAYRELE CHECO</t>
  </si>
  <si>
    <t>DIRECCIÓN DE SERVICIOS DIGITALES INSTITUCIONALES</t>
  </si>
  <si>
    <t>DIRECTOR DE SERVICIOS DIGITALES INSTITUCIONALES</t>
  </si>
  <si>
    <t>MARIO ABRAHAN ADAMES VIDAL</t>
  </si>
  <si>
    <t xml:space="preserve">ENCARGADO/A DEPARTAMENTO DE ASISTENCIA TÉCNICA ESPECIALIZADA </t>
  </si>
  <si>
    <t xml:space="preserve">YSAURA CAROLINA SÁNCHEZ </t>
  </si>
  <si>
    <t>ENCARGADO/A DEPARTAMENTO DE SERVICIOS DE CONFIANZA DIGITAL</t>
  </si>
  <si>
    <t>ROSALIM ARBAJE SIDO</t>
  </si>
  <si>
    <t>LÍDER DE PROYECTOS</t>
  </si>
  <si>
    <t>ESTEFANY ISABEL GENAO FERNÁNDEZ</t>
  </si>
  <si>
    <t>ENCARGADO/A DE DIVISIÓN DE REGISTRO Y CERTIFICACIÓN</t>
  </si>
  <si>
    <t>MARIA ROSY FURCAL GUERRERO</t>
  </si>
  <si>
    <t>ELVIS JORGE MENDOZA</t>
  </si>
  <si>
    <t>AIMEE NICOLE ACOSTA ROSARIO</t>
  </si>
  <si>
    <t>TECNICO SOPORTE A USUARIOS</t>
  </si>
  <si>
    <t>ANNIA ODILE SAINT - HILAIRE POLANCO</t>
  </si>
  <si>
    <t>ANALISTA DE SISTEMA INFORMATICOS</t>
  </si>
  <si>
    <t>ANDRYS LUIS PAYANO</t>
  </si>
  <si>
    <t>SOPORTE DE MESA DE AYUDA</t>
  </si>
  <si>
    <t>KENEDY ALEXIS ROSARIO MORDAN</t>
  </si>
  <si>
    <t>JIMMY ANTONIO GÓMEZ JAVIER</t>
  </si>
  <si>
    <t>ENCARGADO DE DEPARTAMENTO DE IMPLEMENTACIÓN DE PLATAFORMAS Y SERVICIOS</t>
  </si>
  <si>
    <t>ERKIN DARÍO DELGADO PÉREZ</t>
  </si>
  <si>
    <t>TÉCNICO SOPORTE A USUARIOS</t>
  </si>
  <si>
    <t>CESAR BOLIVAR TERRERO SANTANA</t>
  </si>
  <si>
    <t>ISRAEL MEJIA SILE</t>
  </si>
  <si>
    <t>ISAULY AQUINO</t>
  </si>
  <si>
    <t>LIAM EUGENIO RAMIREZ MERCEDES</t>
  </si>
  <si>
    <t>AUSTRALIA CAROLINA ALMONTE DE BEATO</t>
  </si>
  <si>
    <t xml:space="preserve">ENCARGADA DE DIVISIÓN DE IMPLEMENTACIÓN DE SERVICIOS DE CONFIANZA </t>
  </si>
  <si>
    <t>KELVIN MEJIA RODRIGUEZ</t>
  </si>
  <si>
    <t>ANALISTA SISTEMAS INFORMATICO</t>
  </si>
  <si>
    <t>ENYER ANTONIO MERCEDES VILLEGA</t>
  </si>
  <si>
    <t>GUSTAVO EMIL HERNANDEZ CAMPOS</t>
  </si>
  <si>
    <t>JORGE ALEXANDER BRAND ROSARIO</t>
  </si>
  <si>
    <t>DIRECCIÓN ARQUITECTURA DIGITAL GUBERNAMENTAL</t>
  </si>
  <si>
    <t>IVÁN JOSÉ FIRESTONE URIBE</t>
  </si>
  <si>
    <t>DIRECTOR ARQUITECTURA DIGITAL GUBERNAMENTAL</t>
  </si>
  <si>
    <t>JEFFREY FRANCISCO MESA DE OLEO</t>
  </si>
  <si>
    <t xml:space="preserve">DESARROLLADOR </t>
  </si>
  <si>
    <t>EDUARDO MELO CORDERO</t>
  </si>
  <si>
    <t>ENCARGADO/A DE ASEGURAMIENTO DE LA CALIDAD</t>
  </si>
  <si>
    <t>EMANUEL SANTANA GUZMÁN</t>
  </si>
  <si>
    <t>ESMERLIN JOEL MIESES</t>
  </si>
  <si>
    <t>MIGUEL ANGEL JIMENEZ AQUINO</t>
  </si>
  <si>
    <t>MARLUAN ESPIRITUSANTO GUERRERO</t>
  </si>
  <si>
    <t>JOSÉ LUIS LÓPEZ GONZÁLEZ</t>
  </si>
  <si>
    <t>JORGE ABRAHAM MASSIH VARGAS</t>
  </si>
  <si>
    <t>ENCARGADO DIVISIÓN DESARROLLO</t>
  </si>
  <si>
    <t>CESAR EDUARDO TERRERO FELIX</t>
  </si>
  <si>
    <t>ESTEBAN ALFONSO REYES FRIAS</t>
  </si>
  <si>
    <t>FRANCISCO DE JESUS BODDEN SANTOS</t>
  </si>
  <si>
    <t>FRAY ALBERTO DE JESÚS BORROMÉ</t>
  </si>
  <si>
    <t>GABRIEL ARMANDO ALFAU LARACUENTE</t>
  </si>
  <si>
    <t>YAMILKA HENRIQUEZ COSME</t>
  </si>
  <si>
    <t xml:space="preserve">ANDRÉ ALFONSO PICHARDO GOICO </t>
  </si>
  <si>
    <t>RAMON ANTONIO PADILLA PUJOLS</t>
  </si>
  <si>
    <t>TAHIRI DURÁN JIMÉNEZ</t>
  </si>
  <si>
    <t>ANALISTA DE NORMAS Y ESTÁNDARES</t>
  </si>
  <si>
    <t>CARLOS MANUEL MARMOLEJOS PIMENTEL</t>
  </si>
  <si>
    <t>ANALISTA DE SISTEMAS INFORMATICOS</t>
  </si>
  <si>
    <t>KLEIVER ALEXANDER BRAVO MARTINES</t>
  </si>
  <si>
    <t>ENCARGADO DE DIVISIÓN DE ARQUITECTURA</t>
  </si>
  <si>
    <t>TOMÁS ALEXANDER FAMILIA ARROYO</t>
  </si>
  <si>
    <t>JOSE EDUARDO ALVAREZ LEREBOURS</t>
  </si>
  <si>
    <t>KENNY JULISSA MONTAÑO BELTRE</t>
  </si>
  <si>
    <t>DIRECCIÓN DE ARQUITECTURA DIGITALGUBERNAMENTAL</t>
  </si>
  <si>
    <t>ENC. DIV. DE DISEÑO DE PLATAFORMAS ESTRUCTURALES</t>
  </si>
  <si>
    <t>GÉNESIS LISBETH ÁLVAREZ DOMINGUEZ</t>
  </si>
  <si>
    <t>FABIOLA MARÍA ACEVEDO VALERIO</t>
  </si>
  <si>
    <t>HONIL CRISTINA BARINAS NUNEZ</t>
  </si>
  <si>
    <t>JUAN MANUEL REYES FELIZ</t>
  </si>
  <si>
    <t>JUNIOR JAVIER GARCIA LUCIANO</t>
  </si>
  <si>
    <t>KEVIN JIMÉNEZ LORENZO</t>
  </si>
  <si>
    <t xml:space="preserve">ENCARGADO DE DEPARTAMENTO DE PLATAFORMAS Y SERVICIOS </t>
  </si>
  <si>
    <t>LUIS DAVID MATOS LUNA</t>
  </si>
  <si>
    <t>LÍDER DE PROYECTOS.</t>
  </si>
  <si>
    <t>PEDRO JUNIOR CHALAS BIDO</t>
  </si>
  <si>
    <t>RICHARD ISRAEL REYES PACHECO</t>
  </si>
  <si>
    <t>DIRECCIÓN DE TECNOLOGÍAS DE LA INFORMACIÓN Y COMUNICACIÓN</t>
  </si>
  <si>
    <t>DIRECTOR DE TECNOLOGÍAS DE LA INFORMACIÓN Y COMUNICACIÓN</t>
  </si>
  <si>
    <t>BRYANT PEREZ GARCIA</t>
  </si>
  <si>
    <t>DIRECCIÓN DE ARQUITECTURA DIGITAL GUBERNAMENTAL</t>
  </si>
  <si>
    <t>BRYAN SÁNCHEZ  DELGADO</t>
  </si>
  <si>
    <t>MADELINE JOHANNA ALCANTARA DEVERS</t>
  </si>
  <si>
    <t>NICHARDSON ROMERO PEÑA</t>
  </si>
  <si>
    <t>TÉCNICO EN TELECOMUNICACIONES</t>
  </si>
  <si>
    <t xml:space="preserve">JOAN FRANCISCO QUEVEDO DE LOS SANTOS </t>
  </si>
  <si>
    <t>LUIS ANDRÉS MATEO DÍAZ</t>
  </si>
  <si>
    <t>ENCARGADO DE DEPARTAMENTO DE OPERACIONES TIC</t>
  </si>
  <si>
    <t>JEFFRY MANUEL AMANCIO MOYA</t>
  </si>
  <si>
    <t>BERNARDO UREÑA RODRIGUEZ</t>
  </si>
  <si>
    <t>RAFAEL ANTONIO NUÑEZ DAGHER</t>
  </si>
  <si>
    <t>MANUEL TORRES GARAY</t>
  </si>
  <si>
    <t>DESARROLLADOR DE SOFTWARE</t>
  </si>
  <si>
    <t>PEDRO SILVERIO MONEGRO</t>
  </si>
  <si>
    <t>WANDER MANUEL ALMONTE CRUZ</t>
  </si>
  <si>
    <t>SOPORTE A USUARIO</t>
  </si>
  <si>
    <t>OMI SADHAI MERCEDES GARCÍA</t>
  </si>
  <si>
    <t xml:space="preserve">FERNANDO REY PERDOMO THEN </t>
  </si>
  <si>
    <t xml:space="preserve">ENCARGADO/A DE DEPARTAMENTO  DE ADMINISTRACIÓN DEL SERVICIO TIC </t>
  </si>
  <si>
    <t>WAYDDY ASHLEY GRULLON</t>
  </si>
  <si>
    <t>SOPORTE USUARIO</t>
  </si>
  <si>
    <t>WALTER BIENBENIDO GERONIMO BAUTISTA</t>
  </si>
  <si>
    <t>VICTOR ENRIQUEZ NUNEZ CARVAJAL</t>
  </si>
  <si>
    <t>FREISI ALBERTO JORGE DE LOS SANTOS</t>
  </si>
  <si>
    <t>FREDDY ALEXANDER ANTIGUA VENTURA</t>
  </si>
  <si>
    <t>JORGE LUIS BERROA ENCARNACION</t>
  </si>
  <si>
    <t>ROGER ALBERTO BERGES MARTINEZ</t>
  </si>
  <si>
    <t>NEFTALI DEL ORBE VILLA</t>
  </si>
  <si>
    <t>ALAMS PEREZ PEREZ</t>
  </si>
  <si>
    <t>EUDYS DE JESÚS RAMÍREZ MATEO</t>
  </si>
  <si>
    <t>JOSE ALBERTO SANTOS MONEGRO</t>
  </si>
  <si>
    <t>EMMANUEL DISLA BATISTA</t>
  </si>
  <si>
    <t>JHOAN MANUEL JIMÉNEZ DE LA ROSA</t>
  </si>
  <si>
    <t>ALFRIDO YUNIOR ABREU METIVIER</t>
  </si>
  <si>
    <t>MAYLENNY AUBERTA OGANDO ROSARIO</t>
  </si>
  <si>
    <t>RAMÓN TOMÁS TAMARES KELLY</t>
  </si>
  <si>
    <t>DIRECCIÓN DE RELACIONES INTERINSTITUCIONALES</t>
  </si>
  <si>
    <t xml:space="preserve">DIRECTOR/A DE RELACIONES INTERINSTITUCIONALES </t>
  </si>
  <si>
    <t>YANEL PEÑA CASTILLO</t>
  </si>
  <si>
    <t>COORDINADOR/A DE PROYECTO MUNICIPIOS CONECTADOS</t>
  </si>
  <si>
    <t>PARALEGAL</t>
  </si>
  <si>
    <t>JENNY DIAZ ARCANGEL</t>
  </si>
  <si>
    <t>DIRECCIÓN DE RECURSOS HUMANOS</t>
  </si>
  <si>
    <t>DIRECTORA  DE RECURSOS HUMANOS</t>
  </si>
  <si>
    <t>JOHANNA MERCEDES FERNÁNDEZ OGANDO</t>
  </si>
  <si>
    <t>ENCARGADA  DE DEPARTAMENTO REGISTRO, CONTROL Y NÓMINA</t>
  </si>
  <si>
    <t>DHARINNE VILORIA AQUINO</t>
  </si>
  <si>
    <t>ENC. DEPARTAMENTO DE RELACIONES LABORALES Y SOCIALES</t>
  </si>
  <si>
    <t>SUGEIRY LINETTE PILAR ALMONTE</t>
  </si>
  <si>
    <t>JESSY REINARIS DE LOS ANGELES PRENZA</t>
  </si>
  <si>
    <t>ANALISTA DE RECURSOS HUMANOS</t>
  </si>
  <si>
    <t>LINET PAOLA SANCHEZ SALOMON</t>
  </si>
  <si>
    <t>LILIANA ALVARADO ARIAS</t>
  </si>
  <si>
    <t>MEDICO</t>
  </si>
  <si>
    <t>LUIS JOSE PEREZ FUENTES</t>
  </si>
  <si>
    <t>CAMILA MICHELLE BEATO MARTÍNEZ</t>
  </si>
  <si>
    <t>DIRECCIÓN DE PLANIFICACIÓN Y DESARROLLO</t>
  </si>
  <si>
    <t xml:space="preserve">DIRECTOR/A DE PLANIFICACIÓN Y DESARROLLO </t>
  </si>
  <si>
    <t>MARIA FERNANDA CASADO MARTINEZ</t>
  </si>
  <si>
    <t>ENCARGADO/A DEPARTAMENTO DE DESARROLLO INSTITUCIONAL</t>
  </si>
  <si>
    <t>ALEJANDRA PEREZ MARTINEZ</t>
  </si>
  <si>
    <t>ENCARGADO/A DEPARTAMENTO DE COOPERACIÓN INTERNACIONAL</t>
  </si>
  <si>
    <t>KIURINSON HIDALGO DOTEL</t>
  </si>
  <si>
    <t>ELGA SÁNCHEZ HERNÁNDEZ</t>
  </si>
  <si>
    <t>ESPECIALISTA DE ESTÁNDARES Y NORMATIVAS</t>
  </si>
  <si>
    <t>AMBAR CHANEL MENDOZA FENTON</t>
  </si>
  <si>
    <t>ANALISTA DE DESARROLLO INSTITUCIONAL</t>
  </si>
  <si>
    <t>DEBORA AIMEE NAU RODRÍGUEZ</t>
  </si>
  <si>
    <t>ENCARGADO/A DEPARTAMENTO DE CALIDAD EN LA GESTIÓN</t>
  </si>
  <si>
    <t>JULEIMY CELENIA LEON VARGAS</t>
  </si>
  <si>
    <t>ANALISTA DE CALIDAD</t>
  </si>
  <si>
    <t>MELISHA PATRONE CASTRO</t>
  </si>
  <si>
    <t>DASHIEL ARISTY MONTOLIO</t>
  </si>
  <si>
    <t>ANALISTA DE PLANIFICACIÓN</t>
  </si>
  <si>
    <t>SILVIA SORIBEL PICHARDO REYES</t>
  </si>
  <si>
    <t>ENCARGADO (A) FORMULACION, MONITOREO Y PPP</t>
  </si>
  <si>
    <t>JOSE ANIBAL ACEVEDO</t>
  </si>
  <si>
    <t xml:space="preserve">DIRECCIÓN ADMINISTRATIVA FINANCIERA </t>
  </si>
  <si>
    <t>ROSAURA MARIS DE LA CRUZ DE LOS SANTOS</t>
  </si>
  <si>
    <t>GABRIEL ALEJANDRO FERNANDEZ PEREZ</t>
  </si>
  <si>
    <t>TÉCNICO DE COMPRAS</t>
  </si>
  <si>
    <t>SARAH ANGELINA ADON ARIAS</t>
  </si>
  <si>
    <t>ANALISTA COMPRAS</t>
  </si>
  <si>
    <t>FELIPE NERY CASTRO LARA</t>
  </si>
  <si>
    <t>CONTADOR</t>
  </si>
  <si>
    <t xml:space="preserve">RAYSSA FIOR D´ ALIZA CÁCERES BERROA </t>
  </si>
  <si>
    <t>ENCARGADA DE DEPARTAMENTO ADMINISTRATIVO</t>
  </si>
  <si>
    <t>DAURIS OSCAR FAMILIA HERNANDEZ</t>
  </si>
  <si>
    <t>ENCARGADO DE DIVISIÓN DE PRESUPUESTO</t>
  </si>
  <si>
    <t>YAFREISI ELIZABETH PEÑA MENDEZ</t>
  </si>
  <si>
    <t>CONTADORA</t>
  </si>
  <si>
    <t xml:space="preserve">DIANA MERCEDES ALBERTO ROSARIO </t>
  </si>
  <si>
    <t>ANALISTA DE COMPRAS</t>
  </si>
  <si>
    <t>JOSE NICOLAS DE LOS SANTOS BENITEZ</t>
  </si>
  <si>
    <t>TECNICO DE DOCUMENTACION</t>
  </si>
  <si>
    <t>JULIO ALBERTO MORALES HIERRO</t>
  </si>
  <si>
    <t xml:space="preserve">ENCARGADO DE DIVISION DE ALMACEN Y SUMINISTRO </t>
  </si>
  <si>
    <t>SANTIAGO CONTRERA MOYA</t>
  </si>
  <si>
    <t>TECNICO ADMINISTRATIVO</t>
  </si>
  <si>
    <t>ANGELICA MARIA CRUZ THE</t>
  </si>
  <si>
    <t>ULISES ANTONIO PAYANO ABREU</t>
  </si>
  <si>
    <t>SALVADOR ROSARIO REINOSO</t>
  </si>
  <si>
    <t>JUAN PABLO BURGOS HENRIQUEZ</t>
  </si>
  <si>
    <t>DIRECCIÓN DE ATENCIÓN CIUDADANA</t>
  </si>
  <si>
    <t xml:space="preserve">DIRECTOR DE ATENCIÓN CIUDADANA </t>
  </si>
  <si>
    <t>ERICK RICARDO MORALES LUGO</t>
  </si>
  <si>
    <t>ENCARGADO DE DEPARTAMENTO DE ATENCIÓN CIUDADANA DIGITAL</t>
  </si>
  <si>
    <t>MARINO JOAQUIN FREITES LUNA</t>
  </si>
  <si>
    <t>GEOVANNA MARGARITA CASTRO FERNANDEZ</t>
  </si>
  <si>
    <t>SUPERVISOR/A CAP</t>
  </si>
  <si>
    <t>CARLOS JOSE ESPINAL ESTRELLA</t>
  </si>
  <si>
    <t>LOURDES D' OLEO D' OLEO</t>
  </si>
  <si>
    <t>ELIANNY ELIZABETH LIRIANO CABRERA</t>
  </si>
  <si>
    <t>GUSTAVO ADOLFO MORONTA MAINA</t>
  </si>
  <si>
    <t>ROSDANY MARIELL MESA PERALTA</t>
  </si>
  <si>
    <t>COORDINADOR/A DE CENTRO DE ATENCIÓN CIUDADANA</t>
  </si>
  <si>
    <t>ANNY JOSEFINA CABRERA DE LA CRUZ</t>
  </si>
  <si>
    <t>IRIS KARINA CAMBEIRO</t>
  </si>
  <si>
    <t>TAHIA LIZ MARTINEZ MEJIA</t>
  </si>
  <si>
    <t>ALONDRA JULISSA ESTEVEZ PEREZ</t>
  </si>
  <si>
    <t>ENC. DE OPERACIONES</t>
  </si>
  <si>
    <t>KRYON JESHUA CABRERA FLORIAN</t>
  </si>
  <si>
    <t>MARIA ARNO MORA</t>
  </si>
  <si>
    <t>KARINA MICHEL ALMONTE GERALDO</t>
  </si>
  <si>
    <t>ALENNY MINIEL ZABALA</t>
  </si>
  <si>
    <t>GINNETTA RUBI UCETA GENAO</t>
  </si>
  <si>
    <t>ANABEL TEJADA LOPEZ</t>
  </si>
  <si>
    <t>LISSA YASMIL DE LEON MARTINEZ</t>
  </si>
  <si>
    <t>YODARY ESTHER CHECO</t>
  </si>
  <si>
    <t>NIEVE CABRERA VEGA</t>
  </si>
  <si>
    <t>COORDINADOR/A DE ENTRENAMIENTO</t>
  </si>
  <si>
    <t>GABRIELA SABRINA FURCAL</t>
  </si>
  <si>
    <t>SUPERVISOR (A)</t>
  </si>
  <si>
    <t>YAHAIRA ISABEL CARIDAD SANTOS</t>
  </si>
  <si>
    <t>ANDY TORRES RODRIGUEZ</t>
  </si>
  <si>
    <t>CARLOS VAISIER RAMOS CUELLO</t>
  </si>
  <si>
    <t>JAVE CELESTE DIAZ DE LA CRUZ</t>
  </si>
  <si>
    <t>KISARY FRAMELY TAVAREZ SANCHEZ</t>
  </si>
  <si>
    <t>KATHERINE ISABEL FERRERAS DIAZ</t>
  </si>
  <si>
    <t>MONITOR ESTADÍSTICO</t>
  </si>
  <si>
    <t>PAOLA MIGUELINA MARTÍNEZ</t>
  </si>
  <si>
    <t>DIRECCIÓN JURÍDICA</t>
  </si>
  <si>
    <t>ENCARGADO/A DE DIVISIÓN DE LITIGIOS</t>
  </si>
  <si>
    <t>MIGUEL ALFONSO VARGAS CRUZ</t>
  </si>
  <si>
    <t>ENCARGADO/A DEPARTAMENTO DE ELABORACIÓN DE DOCUMENTOS LEGALES</t>
  </si>
  <si>
    <t>GABRIELA SOSA DE PLACERES</t>
  </si>
  <si>
    <t>ABOGADO/A</t>
  </si>
  <si>
    <t xml:space="preserve">DAYSON GABRIEL SOSA </t>
  </si>
  <si>
    <t>AMAURYS DANIEL ARIAS ABREU</t>
  </si>
  <si>
    <t>ILEANA MEJÍA PALOMINO</t>
  </si>
  <si>
    <t>KENIA ANDUJAR RODRIGUEZ</t>
  </si>
  <si>
    <t>DIRECCIÓN DE COMUNICACIONES</t>
  </si>
  <si>
    <t>MASSIEL JOSEFINA ÁLVAREZ TAVERA</t>
  </si>
  <si>
    <t>ENCARGADO/A DEL DEPARTAMENTO DE PROTOCOLO Y EVENTOS</t>
  </si>
  <si>
    <t>DARITZA MILAGROS CRUZ PIMENTEL</t>
  </si>
  <si>
    <t>GESTOR DE PROTOCOLO</t>
  </si>
  <si>
    <t>LEOCADIA ALCANTARA GARCIA</t>
  </si>
  <si>
    <t>WANDA COLON ALCANTARA</t>
  </si>
  <si>
    <t>RAMONA ELISA CASTILLO GARCIA</t>
  </si>
  <si>
    <t>PERIODISTA</t>
  </si>
  <si>
    <t>RAFAEL ERNESTO SANTOS LOPEZ</t>
  </si>
  <si>
    <t>WEBMASTER</t>
  </si>
  <si>
    <t>LUIS GRAHAM CASTILLO BAEZ</t>
  </si>
  <si>
    <t>RELACIONADOR PUBLICO</t>
  </si>
  <si>
    <t>LEONARDO DE JESUS ROSARIO DE LA CRUZ</t>
  </si>
  <si>
    <t>SARAH VIRGINIA SANTANA ESTEVEZ</t>
  </si>
  <si>
    <t>ENCARGADA DE DIVISION DE COMUNICACION INTERNA</t>
  </si>
  <si>
    <t>GABRIELLA CORTI GIRON</t>
  </si>
  <si>
    <t>ANNY STEPHANY RODRIGUEZ EUSEBIO</t>
  </si>
  <si>
    <t>COORDINADORA DE RELACIONES INFORMATIVAS</t>
  </si>
  <si>
    <t>CRISTIAN RODRIGUEZ DE LEON</t>
  </si>
  <si>
    <t>JASON CAO GRULLON</t>
  </si>
  <si>
    <t>SEBASTIAN ELIAS CABREJA LEONARDO</t>
  </si>
  <si>
    <t>FÉLIX MANUEL GUZMÁN SÁNCHEZ</t>
  </si>
  <si>
    <t>UNIDAD DE GESTIÓN DE RESULTADOS</t>
  </si>
  <si>
    <t>ENC. DE LA UNIDAD DE GESTION DE RESULTADOS</t>
  </si>
  <si>
    <t>CLARIBEL CASTRO DE PEGUERO</t>
  </si>
  <si>
    <t>ZOE MOYA PEREZ</t>
  </si>
  <si>
    <t>MIGUEL ANTONIO LIRANZO ZABALA</t>
  </si>
  <si>
    <t>GLORIBEL RODRIGUEZ</t>
  </si>
  <si>
    <t>ARTURO APONTE BONILLA</t>
  </si>
  <si>
    <t>MARLON DIAZ LÓPEZ</t>
  </si>
  <si>
    <t>MARIZETH STEPHANIE BEATO GERMAN</t>
  </si>
  <si>
    <t>ENCARGADO/A DEPARTAMENTO DE PROYECTOS TIC</t>
  </si>
  <si>
    <t>BOLIVAR CRUCETA LOPEZ</t>
  </si>
  <si>
    <t>CESARINA REYES ZACARIAS</t>
  </si>
  <si>
    <t>CRISTIAN LIZANDRO OSORIA ROBLES</t>
  </si>
  <si>
    <t>OSIRIS DAVID ARIAS CASTILLO</t>
  </si>
  <si>
    <t>YARINEL SCARLET SANTANA RODRIGUEZ</t>
  </si>
  <si>
    <t>JOSE GABRIEL HERNANDEZ MORALES</t>
  </si>
  <si>
    <t>VIVIANA ESTHER BELTRÉ SEPÚLVEDA</t>
  </si>
  <si>
    <t>TOTAL GENERAL</t>
  </si>
  <si>
    <t>Observaciones:</t>
  </si>
  <si>
    <t>(1*) Deducción directa en declaración ISR empleados del SUIRPLUS. Rentas hasta RD$416,220.00 están exentas.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</si>
  <si>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</si>
  <si>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</si>
  <si>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</si>
  <si>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 xml:space="preserve">  </t>
  </si>
  <si>
    <t>LUZ RAQUEL ROSARIO RONDÓN</t>
  </si>
  <si>
    <t>JONATAN DELGADO VALDEZ</t>
  </si>
  <si>
    <t>LISANDRA GERMÁN DÍAZ</t>
  </si>
  <si>
    <t>LIXANDER YSAEL HILARIO LÓPEZ</t>
  </si>
  <si>
    <t>RAILYN  DANIEL DE JESÚS MONTERO</t>
  </si>
  <si>
    <t>JIMMY ELIEZER PEÑA ALMOND</t>
  </si>
  <si>
    <t>TÉCNICO CON TELECOMUNICACIONES</t>
  </si>
  <si>
    <t>LEREMNYS YAMILE CASTILLO</t>
  </si>
  <si>
    <t>EZEQUIEL JUNIOR CRUZ DÍAZ</t>
  </si>
  <si>
    <t>YULI MARIBEL SIERRA AVELINO</t>
  </si>
  <si>
    <t xml:space="preserve">RAYDENISS MELENCIANO AQUINO </t>
  </si>
  <si>
    <t>SIMÓM GERVACIO JIMÉNEZ</t>
  </si>
  <si>
    <t>NICOLE MAYTÉ CARRASCO</t>
  </si>
  <si>
    <t>CAMILA FELIZ BACHA</t>
  </si>
  <si>
    <t>FRANCISCA RODRÍGUEZ CANDELARIO</t>
  </si>
  <si>
    <t xml:space="preserve">ALBANIA RAFAELA LAGARES </t>
  </si>
  <si>
    <t>ANGÉLICA MARIEL POLANCO MOTA</t>
  </si>
  <si>
    <t>JHONAIKA DEL CARMEN PEGUERO</t>
  </si>
  <si>
    <t>AUDITOR DE NORMAS</t>
  </si>
  <si>
    <t xml:space="preserve">NICOLE FERNÁNDEZ GUZMÁN </t>
  </si>
  <si>
    <t>CORNELIA CASTILLO MERCEDES</t>
  </si>
  <si>
    <t>JUAN LUIS INOA SUERO</t>
  </si>
  <si>
    <t>PETRONILA SILVERIA POLANCO ALMONTE</t>
  </si>
  <si>
    <t>ENCARGADA DE NORMAS Y ESTÁNDARES</t>
  </si>
  <si>
    <t>JOHAN ALEJANDRO HENRIQUEZ RAMOS</t>
  </si>
  <si>
    <t>MELIDA MEL PIÑA ACOSTA</t>
  </si>
  <si>
    <t>DEPARTAMENTO DE COOPERACIÓN INTERNACIONAL</t>
  </si>
  <si>
    <t>TÉCNICO EN PROGRAMACIÓN</t>
  </si>
  <si>
    <t>ESTEFANI ALTAGRACIA HERNANDEZ HERNA</t>
  </si>
  <si>
    <t>DIRECCIÓN DE INNOVACIÓN</t>
  </si>
  <si>
    <t>ENCARGADO/A DE DIVISIÓN DE ADMINISTRACIÓN DE PLATAFORMAS Y SERVICIOS</t>
  </si>
  <si>
    <t>ANALISTA COOPERACIÓN INTERNACIONAL</t>
  </si>
  <si>
    <t>EDWIN ANTONIO GRULLÓN MEREJILDO</t>
  </si>
  <si>
    <t>JOSÉ MIGUEL RODRÍGUEZ PIMENTEL</t>
  </si>
  <si>
    <t>TÉCNICO DE RED Y TELECOMUNICACIONES</t>
  </si>
  <si>
    <t>LINA MARIE PAULINO ARAUJO</t>
  </si>
  <si>
    <t>VÍCTOR JOSÉ RODRÍGUEZ RODRÍGUEZ</t>
  </si>
  <si>
    <t>CESARINA VICTORIA SANCHEZ PAREDES</t>
  </si>
  <si>
    <t>MAVEL ROCIO PEREZ MIRAMBEAUX</t>
  </si>
  <si>
    <t>JAPHREISY HERASME MEDRANO</t>
  </si>
  <si>
    <t>JAI AN ROMERO BRYSON</t>
  </si>
  <si>
    <t>BERSALIS RACHEL CAMPUSANO MATEO</t>
  </si>
  <si>
    <t>WILMAIRYS JESUS FIGUEROA HERNANDEZ</t>
  </si>
  <si>
    <t>SUGEIDY FRANCISCA CORPORAN GUTIERREZ</t>
  </si>
  <si>
    <t>ANALISTA DE INFRAESTRUCTURA</t>
  </si>
  <si>
    <t>MILDRED GEANNY RODRIGUEZ MENDEZ DE LORENZO</t>
  </si>
  <si>
    <t>ALINA REYNOSO MEJIA</t>
  </si>
  <si>
    <t>BRAYAN JEAN CARLOS BAEZ RUIZ</t>
  </si>
  <si>
    <t>ENCARGADO/A DE DEPARTAMENTO FINANCIERO</t>
  </si>
  <si>
    <t>Correspondiente al mes de Marzo 2025</t>
  </si>
  <si>
    <t>LUIS MANUEL TOLENTINO SCHIFFINO</t>
  </si>
  <si>
    <t>NAYELIS SAOMI CARO DURAN</t>
  </si>
  <si>
    <t>JIMY GEHONE NUÑEZ PUELLO</t>
  </si>
  <si>
    <t>FRANCISCO FELIX DE JESUS JIMENEZ ESCALANTE</t>
  </si>
  <si>
    <t>DIRECTOR CENTRO DE DATOS DEL ESTADO DOMINICANO</t>
  </si>
  <si>
    <t>DIRECTOR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</si>
</sst>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21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6" fillId="33" borderId="0" xfId="0" applyFont="1" applyFill="1"/>
    <xf numFmtId="0" fontId="26" fillId="0" borderId="0" xfId="0" applyFont="1"/>
    <xf numFmtId="0" fontId="27" fillId="33" borderId="0" xfId="43" applyFont="1" applyFill="1"/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horizontal="left" vertical="center"/>
    </xf>
    <xf numFmtId="0" fontId="29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6" fillId="0" borderId="0" xfId="0" applyNumberFormat="1" applyFont="1" applyAlignment="1">
      <alignment horizontal="center"/>
    </xf>
    <xf numFmtId="4" fontId="26" fillId="33" borderId="0" xfId="0" applyNumberFormat="1" applyFont="1" applyFill="1" applyAlignment="1">
      <alignment horizontal="center"/>
    </xf>
    <xf numFmtId="0" fontId="27" fillId="33" borderId="0" xfId="43" applyFont="1" applyFill="1" applyAlignment="1">
      <alignment horizontal="center"/>
    </xf>
    <xf numFmtId="44" fontId="27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5" fillId="33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4" fontId="35" fillId="0" borderId="0" xfId="0" applyNumberFormat="1" applyFont="1" applyAlignment="1">
      <alignment horizontal="center"/>
    </xf>
    <xf numFmtId="4" fontId="35" fillId="33" borderId="0" xfId="0" applyNumberFormat="1" applyFont="1" applyFill="1" applyAlignment="1">
      <alignment horizont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7" fillId="33" borderId="0" xfId="43" applyNumberFormat="1" applyFont="1" applyFill="1" applyAlignment="1">
      <alignment horizontal="center" vertical="center"/>
    </xf>
    <xf numFmtId="0" fontId="27" fillId="33" borderId="0" xfId="43" applyFont="1" applyFill="1" applyAlignment="1">
      <alignment horizontal="center" vertical="center"/>
    </xf>
    <xf numFmtId="0" fontId="35" fillId="33" borderId="0" xfId="0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0" fontId="37" fillId="33" borderId="0" xfId="43" applyFont="1" applyFill="1" applyAlignment="1">
      <alignment horizontal="center"/>
    </xf>
    <xf numFmtId="164" fontId="39" fillId="33" borderId="0" xfId="43" applyNumberFormat="1" applyFont="1" applyFill="1" applyAlignment="1">
      <alignment horizontal="center" vertical="center"/>
    </xf>
    <xf numFmtId="0" fontId="40" fillId="33" borderId="0" xfId="43" applyFont="1" applyFill="1" applyAlignment="1">
      <alignment horizontal="center"/>
    </xf>
    <xf numFmtId="0" fontId="39" fillId="33" borderId="0" xfId="0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29" fillId="33" borderId="0" xfId="43" applyFont="1" applyFill="1"/>
    <xf numFmtId="0" fontId="29" fillId="0" borderId="0" xfId="43" applyFont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33" borderId="0" xfId="43" applyFont="1" applyFill="1" applyAlignment="1">
      <alignment horizontal="center"/>
    </xf>
    <xf numFmtId="0" fontId="38" fillId="33" borderId="0" xfId="43" applyFont="1" applyFill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horizontal="center" vertical="center" wrapText="1"/>
    </xf>
    <xf numFmtId="164" fontId="34" fillId="35" borderId="14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1" fillId="0" borderId="0" xfId="0" applyFont="1"/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64" fontId="46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4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164" fontId="46" fillId="0" borderId="0" xfId="0" applyNumberFormat="1" applyFont="1" applyAlignment="1">
      <alignment horizontal="center"/>
    </xf>
    <xf numFmtId="0" fontId="19" fillId="0" borderId="0" xfId="43" applyFont="1"/>
    <xf numFmtId="164" fontId="34" fillId="35" borderId="15" xfId="43" applyNumberFormat="1" applyFont="1" applyFill="1" applyBorder="1" applyAlignment="1">
      <alignment horizontal="center" vertical="center" wrapText="1"/>
    </xf>
    <xf numFmtId="164" fontId="34" fillId="0" borderId="0" xfId="43" applyNumberFormat="1" applyFont="1" applyAlignment="1">
      <alignment horizontal="center" vertical="center" wrapText="1"/>
    </xf>
    <xf numFmtId="165" fontId="28" fillId="0" borderId="0" xfId="0" applyNumberFormat="1" applyFont="1" applyAlignment="1">
      <alignment horizontal="center" vertical="center"/>
    </xf>
    <xf numFmtId="165" fontId="30" fillId="34" borderId="0" xfId="0" applyNumberFormat="1" applyFont="1" applyFill="1" applyAlignment="1">
      <alignment horizontal="center" vertical="center"/>
    </xf>
    <xf numFmtId="165" fontId="46" fillId="0" borderId="0" xfId="0" applyNumberFormat="1" applyFont="1" applyAlignment="1">
      <alignment horizontal="center" vertical="center"/>
    </xf>
    <xf numFmtId="165" fontId="46" fillId="0" borderId="0" xfId="0" applyNumberFormat="1" applyFont="1" applyAlignment="1">
      <alignment horizontal="center"/>
    </xf>
    <xf numFmtId="165" fontId="35" fillId="0" borderId="0" xfId="0" applyNumberFormat="1" applyFont="1" applyAlignment="1">
      <alignment horizontal="center"/>
    </xf>
    <xf numFmtId="165" fontId="26" fillId="0" borderId="0" xfId="0" applyNumberFormat="1" applyFont="1" applyAlignment="1">
      <alignment horizontal="center"/>
    </xf>
    <xf numFmtId="165" fontId="27" fillId="0" borderId="0" xfId="43" applyNumberFormat="1" applyFont="1" applyAlignment="1">
      <alignment horizontal="center" vertical="center"/>
    </xf>
    <xf numFmtId="165" fontId="27" fillId="0" borderId="0" xfId="43" applyNumberFormat="1" applyFont="1" applyAlignment="1">
      <alignment horizontal="left" vertical="center"/>
    </xf>
    <xf numFmtId="165" fontId="25" fillId="0" borderId="0" xfId="0" applyNumberFormat="1" applyFont="1" applyAlignment="1">
      <alignment horizontal="left"/>
    </xf>
    <xf numFmtId="165" fontId="23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165" fontId="18" fillId="0" borderId="0" xfId="43" applyNumberFormat="1" applyAlignment="1">
      <alignment horizontal="center"/>
    </xf>
    <xf numFmtId="0" fontId="31" fillId="0" borderId="11" xfId="43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center" vertical="center" wrapText="1"/>
    </xf>
    <xf numFmtId="164" fontId="31" fillId="0" borderId="11" xfId="43" applyNumberFormat="1" applyFont="1" applyBorder="1" applyAlignment="1">
      <alignment horizontal="center" vertical="center" wrapText="1"/>
    </xf>
    <xf numFmtId="164" fontId="31" fillId="0" borderId="10" xfId="43" applyNumberFormat="1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3" fillId="0" borderId="10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center" vertical="center" wrapText="1"/>
    </xf>
    <xf numFmtId="165" fontId="31" fillId="0" borderId="12" xfId="43" applyNumberFormat="1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165" fontId="31" fillId="0" borderId="10" xfId="43" applyNumberFormat="1" applyFont="1" applyBorder="1" applyAlignment="1">
      <alignment horizontal="center" vertical="center" wrapText="1"/>
    </xf>
    <xf numFmtId="0" fontId="1" fillId="0" borderId="0" xfId="43" applyFont="1"/>
    <xf numFmtId="0" fontId="32" fillId="0" borderId="10" xfId="43" applyFont="1" applyBorder="1" applyAlignment="1">
      <alignment horizontal="center" vertical="center" wrapText="1"/>
    </xf>
    <xf numFmtId="0" fontId="32" fillId="0" borderId="11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4" fillId="0" borderId="0" xfId="43" applyFont="1"/>
    <xf numFmtId="0" fontId="43" fillId="33" borderId="0" xfId="0" applyFont="1" applyFill="1" applyAlignment="1">
      <alignment horizontal="center" vertical="center"/>
    </xf>
    <xf numFmtId="0" fontId="34" fillId="35" borderId="13" xfId="43" applyFont="1" applyFill="1" applyBorder="1" applyAlignment="1">
      <alignment horizontal="right" vertical="center" wrapText="1"/>
    </xf>
    <xf numFmtId="0" fontId="34" fillId="35" borderId="14" xfId="43" applyFont="1" applyFill="1" applyBorder="1" applyAlignment="1">
      <alignment horizontal="right" vertical="center" wrapText="1"/>
    </xf>
    <xf numFmtId="0" fontId="42" fillId="33" borderId="0" xfId="0" applyFont="1" applyFill="1" applyAlignment="1">
      <alignment horizontal="center" vertical="center"/>
    </xf>
  </cellXfs>
  <cellStyles count="5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 2" xfId="49" xr:uid="{256C9884-97D0-4A3C-A204-16FEF16045A5}"/>
    <cellStyle name="60% - Accent2 2" xfId="50" xr:uid="{FCBC9434-B50E-4C83-A9FE-3EADB5911FE5}"/>
    <cellStyle name="60% - Accent3 2" xfId="51" xr:uid="{C8345B7C-778C-41DA-BF73-3BC98CC5EF87}"/>
    <cellStyle name="60% - Accent4 2" xfId="52" xr:uid="{9B346E48-75B3-4D61-9164-DDDF9BFDB9E3}"/>
    <cellStyle name="60% - Accent5 2" xfId="53" xr:uid="{04ACD546-AA4A-40AB-8D39-0569B7769AA1}"/>
    <cellStyle name="60% - Accent6 2" xfId="54" xr:uid="{F39F64B2-81FB-46D9-B4D5-D78B6E54241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47" xr:uid="{4CE01127-023B-4A43-B949-B8020A221C69}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1952625</xdr:colOff>
      <xdr:row>3</xdr:row>
      <xdr:rowOff>4763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452813" y="50482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326"/>
  <sheetViews>
    <sheetView showGridLines="0" tabSelected="1" topLeftCell="A107" zoomScale="40" zoomScaleNormal="40" zoomScaleSheetLayoutView="10" workbookViewId="0">
      <selection activeCell="I112" sqref="I112"/>
    </sheetView>
  </sheetViews>
  <sheetFormatPr baseColWidth="10" defaultColWidth="11.42578125" defaultRowHeight="12.75"/>
  <cols>
    <col min="1" max="1" width="11.42578125" style="1"/>
    <col min="2" max="2" width="11.140625" style="3" customWidth="1"/>
    <col min="3" max="3" width="58.5703125" style="47" customWidth="1"/>
    <col min="4" max="4" width="73.42578125" style="47" customWidth="1"/>
    <col min="5" max="5" width="52.42578125" style="47" customWidth="1"/>
    <col min="6" max="6" width="44.42578125" style="1" customWidth="1"/>
    <col min="7" max="7" width="24.140625" style="13" bestFit="1" customWidth="1"/>
    <col min="8" max="8" width="32.28515625" style="93" bestFit="1" customWidth="1"/>
    <col min="9" max="9" width="38" style="93" customWidth="1"/>
    <col min="10" max="10" width="47.7109375" style="13" customWidth="1"/>
    <col min="11" max="11" width="43.7109375" style="14" customWidth="1"/>
    <col min="12" max="12" width="46.28515625" style="14" customWidth="1"/>
    <col min="13" max="13" width="44.42578125" style="14" customWidth="1"/>
    <col min="14" max="14" width="38" style="40" customWidth="1"/>
    <col min="15" max="15" width="48" style="14" customWidth="1"/>
    <col min="16" max="16" width="51.42578125" style="13" customWidth="1"/>
    <col min="17" max="16384" width="11.42578125" style="1"/>
  </cols>
  <sheetData>
    <row r="4" spans="2:16" s="12" customFormat="1" ht="43.5" customHeight="1">
      <c r="B4" s="117" t="s">
        <v>0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2:16" s="12" customFormat="1" ht="35.25" customHeight="1">
      <c r="B5" s="120" t="s">
        <v>1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2:16" s="12" customFormat="1" ht="36" customHeight="1">
      <c r="B6" s="120" t="s">
        <v>433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2:16" s="12" customFormat="1" ht="26.25" customHeight="1">
      <c r="B7" s="55"/>
      <c r="C7" s="56"/>
      <c r="D7" s="56"/>
      <c r="E7" s="57"/>
      <c r="F7" s="58"/>
      <c r="G7" s="58"/>
      <c r="H7" s="81"/>
      <c r="I7" s="81"/>
      <c r="J7" s="58"/>
      <c r="K7" s="60"/>
      <c r="L7" s="60"/>
      <c r="M7" s="60"/>
      <c r="N7" s="61"/>
      <c r="O7" s="60"/>
      <c r="P7" s="59"/>
    </row>
    <row r="8" spans="2:16" customFormat="1" ht="97.5" customHeight="1">
      <c r="B8" s="62" t="s">
        <v>2</v>
      </c>
      <c r="C8" s="62" t="s">
        <v>3</v>
      </c>
      <c r="D8" s="62" t="s">
        <v>4</v>
      </c>
      <c r="E8" s="62" t="s">
        <v>5</v>
      </c>
      <c r="F8" s="63" t="s">
        <v>6</v>
      </c>
      <c r="G8" s="62" t="s">
        <v>7</v>
      </c>
      <c r="H8" s="82" t="s">
        <v>8</v>
      </c>
      <c r="I8" s="82" t="s">
        <v>9</v>
      </c>
      <c r="J8" s="63" t="s">
        <v>10</v>
      </c>
      <c r="K8" s="63" t="s">
        <v>11</v>
      </c>
      <c r="L8" s="62" t="s">
        <v>12</v>
      </c>
      <c r="M8" s="63" t="s">
        <v>13</v>
      </c>
      <c r="N8" s="62" t="s">
        <v>14</v>
      </c>
      <c r="O8" s="62" t="s">
        <v>15</v>
      </c>
      <c r="P8" s="63" t="s">
        <v>16</v>
      </c>
    </row>
    <row r="9" spans="2:16" s="103" customFormat="1" ht="97.5" customHeight="1">
      <c r="B9" s="94">
        <v>1</v>
      </c>
      <c r="C9" s="95" t="s">
        <v>22</v>
      </c>
      <c r="D9" s="95" t="s">
        <v>18</v>
      </c>
      <c r="E9" s="95" t="s">
        <v>19</v>
      </c>
      <c r="F9" s="96" t="s">
        <v>20</v>
      </c>
      <c r="G9" s="97" t="s">
        <v>23</v>
      </c>
      <c r="H9" s="98">
        <v>45658</v>
      </c>
      <c r="I9" s="98">
        <v>45839</v>
      </c>
      <c r="J9" s="99">
        <v>50000</v>
      </c>
      <c r="K9" s="100">
        <v>1435</v>
      </c>
      <c r="L9" s="101">
        <v>1854</v>
      </c>
      <c r="M9" s="102">
        <v>1520</v>
      </c>
      <c r="N9" s="101">
        <v>25</v>
      </c>
      <c r="O9" s="100">
        <f t="shared" ref="O9:O61" si="0">SUM(K9:N9)</f>
        <v>4834</v>
      </c>
      <c r="P9" s="100">
        <f t="shared" ref="P9:P61" si="1">J9-O9</f>
        <v>45166</v>
      </c>
    </row>
    <row r="10" spans="2:16" s="103" customFormat="1" ht="133.5" customHeight="1">
      <c r="B10" s="94">
        <v>2</v>
      </c>
      <c r="C10" s="95" t="s">
        <v>26</v>
      </c>
      <c r="D10" s="95" t="s">
        <v>25</v>
      </c>
      <c r="E10" s="95" t="s">
        <v>27</v>
      </c>
      <c r="F10" s="96" t="s">
        <v>20</v>
      </c>
      <c r="G10" s="97" t="s">
        <v>23</v>
      </c>
      <c r="H10" s="98">
        <v>45658</v>
      </c>
      <c r="I10" s="98">
        <v>45839</v>
      </c>
      <c r="J10" s="99">
        <v>130000</v>
      </c>
      <c r="K10" s="100">
        <v>3731</v>
      </c>
      <c r="L10" s="101">
        <v>18733.32</v>
      </c>
      <c r="M10" s="102">
        <v>3952</v>
      </c>
      <c r="N10" s="101">
        <v>1740.46</v>
      </c>
      <c r="O10" s="100">
        <f t="shared" si="0"/>
        <v>28156.78</v>
      </c>
      <c r="P10" s="100">
        <f t="shared" si="1"/>
        <v>101843.22</v>
      </c>
    </row>
    <row r="11" spans="2:16" s="103" customFormat="1" ht="114.75" customHeight="1">
      <c r="B11" s="94">
        <v>3</v>
      </c>
      <c r="C11" s="104" t="s">
        <v>30</v>
      </c>
      <c r="D11" s="95" t="s">
        <v>25</v>
      </c>
      <c r="E11" s="95" t="s">
        <v>31</v>
      </c>
      <c r="F11" s="96" t="s">
        <v>20</v>
      </c>
      <c r="G11" s="97" t="s">
        <v>23</v>
      </c>
      <c r="H11" s="98">
        <v>45689</v>
      </c>
      <c r="I11" s="98">
        <v>45870</v>
      </c>
      <c r="J11" s="99">
        <v>130000</v>
      </c>
      <c r="K11" s="100">
        <v>3731</v>
      </c>
      <c r="L11" s="101">
        <v>18304.46</v>
      </c>
      <c r="M11" s="102">
        <v>3952</v>
      </c>
      <c r="N11" s="101">
        <v>3455.92</v>
      </c>
      <c r="O11" s="100">
        <f t="shared" si="0"/>
        <v>29443.379999999997</v>
      </c>
      <c r="P11" s="100">
        <f t="shared" si="1"/>
        <v>100556.62</v>
      </c>
    </row>
    <row r="12" spans="2:16" s="103" customFormat="1" ht="105" customHeight="1">
      <c r="B12" s="94">
        <v>4</v>
      </c>
      <c r="C12" s="95" t="s">
        <v>32</v>
      </c>
      <c r="D12" s="95" t="s">
        <v>25</v>
      </c>
      <c r="E12" s="95" t="s">
        <v>33</v>
      </c>
      <c r="F12" s="96" t="s">
        <v>20</v>
      </c>
      <c r="G12" s="97" t="s">
        <v>21</v>
      </c>
      <c r="H12" s="98">
        <v>45717</v>
      </c>
      <c r="I12" s="98">
        <v>45901</v>
      </c>
      <c r="J12" s="99">
        <v>100000</v>
      </c>
      <c r="K12" s="100">
        <v>2870</v>
      </c>
      <c r="L12" s="101">
        <v>12105.44</v>
      </c>
      <c r="M12" s="102">
        <v>3040</v>
      </c>
      <c r="N12" s="101">
        <v>25</v>
      </c>
      <c r="O12" s="100">
        <f t="shared" si="0"/>
        <v>18040.440000000002</v>
      </c>
      <c r="P12" s="100">
        <f t="shared" si="1"/>
        <v>81959.56</v>
      </c>
    </row>
    <row r="13" spans="2:16" s="103" customFormat="1" ht="97.5" customHeight="1">
      <c r="B13" s="94">
        <v>5</v>
      </c>
      <c r="C13" s="95" t="s">
        <v>34</v>
      </c>
      <c r="D13" s="95" t="s">
        <v>25</v>
      </c>
      <c r="E13" s="95" t="s">
        <v>35</v>
      </c>
      <c r="F13" s="96" t="s">
        <v>20</v>
      </c>
      <c r="G13" s="97" t="s">
        <v>21</v>
      </c>
      <c r="H13" s="98">
        <v>45689</v>
      </c>
      <c r="I13" s="98">
        <v>45870</v>
      </c>
      <c r="J13" s="99">
        <v>115000</v>
      </c>
      <c r="K13" s="100">
        <v>3300.5</v>
      </c>
      <c r="L13" s="101">
        <v>15633.81</v>
      </c>
      <c r="M13" s="102">
        <v>3496</v>
      </c>
      <c r="N13" s="101">
        <v>25</v>
      </c>
      <c r="O13" s="100">
        <f t="shared" si="0"/>
        <v>22455.309999999998</v>
      </c>
      <c r="P13" s="100">
        <f t="shared" si="1"/>
        <v>92544.69</v>
      </c>
    </row>
    <row r="14" spans="2:16" s="103" customFormat="1" ht="97.5" customHeight="1">
      <c r="B14" s="94">
        <v>6</v>
      </c>
      <c r="C14" s="95" t="s">
        <v>37</v>
      </c>
      <c r="D14" s="95" t="s">
        <v>25</v>
      </c>
      <c r="E14" s="95" t="s">
        <v>38</v>
      </c>
      <c r="F14" s="96" t="s">
        <v>20</v>
      </c>
      <c r="G14" s="97" t="s">
        <v>21</v>
      </c>
      <c r="H14" s="98">
        <v>45717</v>
      </c>
      <c r="I14" s="98">
        <v>45901</v>
      </c>
      <c r="J14" s="99">
        <v>90000</v>
      </c>
      <c r="K14" s="100">
        <v>2583</v>
      </c>
      <c r="L14" s="101">
        <v>9753.19</v>
      </c>
      <c r="M14" s="102">
        <v>2736</v>
      </c>
      <c r="N14" s="101">
        <v>4525</v>
      </c>
      <c r="O14" s="100">
        <v>19597.189999999999</v>
      </c>
      <c r="P14" s="100">
        <f t="shared" si="1"/>
        <v>70402.81</v>
      </c>
    </row>
    <row r="15" spans="2:16" s="103" customFormat="1" ht="97.5" customHeight="1">
      <c r="B15" s="94">
        <v>7</v>
      </c>
      <c r="C15" s="105" t="s">
        <v>412</v>
      </c>
      <c r="D15" s="95" t="s">
        <v>25</v>
      </c>
      <c r="E15" s="95" t="s">
        <v>35</v>
      </c>
      <c r="F15" s="96" t="s">
        <v>20</v>
      </c>
      <c r="G15" s="97" t="s">
        <v>23</v>
      </c>
      <c r="H15" s="98">
        <v>45658</v>
      </c>
      <c r="I15" s="98">
        <v>45839</v>
      </c>
      <c r="J15" s="99">
        <v>100000</v>
      </c>
      <c r="K15" s="100">
        <v>2870</v>
      </c>
      <c r="L15" s="101">
        <v>12105.44</v>
      </c>
      <c r="M15" s="102">
        <v>3040</v>
      </c>
      <c r="N15" s="101">
        <v>25</v>
      </c>
      <c r="O15" s="100">
        <f t="shared" si="0"/>
        <v>18040.440000000002</v>
      </c>
      <c r="P15" s="100">
        <f t="shared" si="1"/>
        <v>81959.56</v>
      </c>
    </row>
    <row r="16" spans="2:16" s="103" customFormat="1" ht="97.5" customHeight="1">
      <c r="B16" s="94">
        <v>8</v>
      </c>
      <c r="C16" s="105" t="s">
        <v>348</v>
      </c>
      <c r="D16" s="105" t="s">
        <v>25</v>
      </c>
      <c r="E16" s="95" t="s">
        <v>349</v>
      </c>
      <c r="F16" s="96" t="s">
        <v>20</v>
      </c>
      <c r="G16" s="106" t="s">
        <v>21</v>
      </c>
      <c r="H16" s="107">
        <v>45658</v>
      </c>
      <c r="I16" s="98">
        <v>45839</v>
      </c>
      <c r="J16" s="99">
        <v>80000</v>
      </c>
      <c r="K16" s="100">
        <v>2296</v>
      </c>
      <c r="L16" s="101">
        <v>7400.94</v>
      </c>
      <c r="M16" s="102">
        <v>2432</v>
      </c>
      <c r="N16" s="101">
        <v>25</v>
      </c>
      <c r="O16" s="100">
        <f t="shared" si="0"/>
        <v>12153.939999999999</v>
      </c>
      <c r="P16" s="100">
        <f t="shared" si="1"/>
        <v>67846.06</v>
      </c>
    </row>
    <row r="17" spans="2:16" s="103" customFormat="1" ht="97.5" customHeight="1">
      <c r="B17" s="94">
        <v>9</v>
      </c>
      <c r="C17" s="95" t="s">
        <v>212</v>
      </c>
      <c r="D17" s="95" t="s">
        <v>413</v>
      </c>
      <c r="E17" s="95" t="s">
        <v>38</v>
      </c>
      <c r="F17" s="96" t="s">
        <v>20</v>
      </c>
      <c r="G17" s="108" t="s">
        <v>21</v>
      </c>
      <c r="H17" s="109">
        <v>45658</v>
      </c>
      <c r="I17" s="98">
        <v>45839</v>
      </c>
      <c r="J17" s="99">
        <v>100000</v>
      </c>
      <c r="K17" s="100">
        <v>2870</v>
      </c>
      <c r="L17" s="101">
        <v>12105.44</v>
      </c>
      <c r="M17" s="102">
        <v>3040</v>
      </c>
      <c r="N17" s="101">
        <v>25</v>
      </c>
      <c r="O17" s="100">
        <f t="shared" si="0"/>
        <v>18040.440000000002</v>
      </c>
      <c r="P17" s="100">
        <f t="shared" si="1"/>
        <v>81959.56</v>
      </c>
    </row>
    <row r="18" spans="2:16" s="103" customFormat="1" ht="97.5" customHeight="1">
      <c r="B18" s="94">
        <v>10</v>
      </c>
      <c r="C18" s="95" t="s">
        <v>403</v>
      </c>
      <c r="D18" s="95" t="s">
        <v>25</v>
      </c>
      <c r="E18" s="95" t="s">
        <v>24</v>
      </c>
      <c r="F18" s="96" t="s">
        <v>20</v>
      </c>
      <c r="G18" s="97" t="s">
        <v>23</v>
      </c>
      <c r="H18" s="98">
        <v>45566</v>
      </c>
      <c r="I18" s="98">
        <v>45748</v>
      </c>
      <c r="J18" s="99">
        <v>70000</v>
      </c>
      <c r="K18" s="100">
        <v>2009</v>
      </c>
      <c r="L18" s="101">
        <v>5368.45</v>
      </c>
      <c r="M18" s="102">
        <v>2128</v>
      </c>
      <c r="N18" s="101">
        <v>25</v>
      </c>
      <c r="O18" s="100">
        <f t="shared" si="0"/>
        <v>9530.4500000000007</v>
      </c>
      <c r="P18" s="100">
        <f t="shared" si="1"/>
        <v>60469.55</v>
      </c>
    </row>
    <row r="19" spans="2:16" s="103" customFormat="1" ht="97.5" customHeight="1">
      <c r="B19" s="94">
        <v>11</v>
      </c>
      <c r="C19" s="95" t="s">
        <v>39</v>
      </c>
      <c r="D19" s="95" t="s">
        <v>25</v>
      </c>
      <c r="E19" s="95" t="s">
        <v>24</v>
      </c>
      <c r="F19" s="96" t="s">
        <v>20</v>
      </c>
      <c r="G19" s="97" t="s">
        <v>23</v>
      </c>
      <c r="H19" s="109">
        <v>45597</v>
      </c>
      <c r="I19" s="98">
        <v>45778</v>
      </c>
      <c r="J19" s="99">
        <v>80000</v>
      </c>
      <c r="K19" s="100">
        <v>2296</v>
      </c>
      <c r="L19" s="101">
        <v>7400.94</v>
      </c>
      <c r="M19" s="102">
        <v>2432</v>
      </c>
      <c r="N19" s="101">
        <v>4525</v>
      </c>
      <c r="O19" s="100">
        <f t="shared" si="0"/>
        <v>16653.939999999999</v>
      </c>
      <c r="P19" s="100">
        <f t="shared" si="1"/>
        <v>63346.06</v>
      </c>
    </row>
    <row r="20" spans="2:16" s="110" customFormat="1" ht="97.5" customHeight="1">
      <c r="B20" s="94">
        <v>12</v>
      </c>
      <c r="C20" s="95" t="s">
        <v>40</v>
      </c>
      <c r="D20" s="95" t="s">
        <v>25</v>
      </c>
      <c r="E20" s="95" t="s">
        <v>28</v>
      </c>
      <c r="F20" s="96" t="s">
        <v>20</v>
      </c>
      <c r="G20" s="111" t="s">
        <v>23</v>
      </c>
      <c r="H20" s="109">
        <v>45637</v>
      </c>
      <c r="I20" s="98">
        <v>45819</v>
      </c>
      <c r="J20" s="99">
        <v>80000</v>
      </c>
      <c r="K20" s="100">
        <v>2296</v>
      </c>
      <c r="L20" s="101">
        <v>7400.94</v>
      </c>
      <c r="M20" s="102">
        <v>2432</v>
      </c>
      <c r="N20" s="101">
        <v>25</v>
      </c>
      <c r="O20" s="100">
        <f t="shared" si="0"/>
        <v>12153.939999999999</v>
      </c>
      <c r="P20" s="100">
        <f t="shared" si="1"/>
        <v>67846.06</v>
      </c>
    </row>
    <row r="21" spans="2:16" s="103" customFormat="1" ht="97.5" customHeight="1">
      <c r="B21" s="94">
        <v>13</v>
      </c>
      <c r="C21" s="95" t="s">
        <v>41</v>
      </c>
      <c r="D21" s="95" t="s">
        <v>25</v>
      </c>
      <c r="E21" s="95" t="s">
        <v>28</v>
      </c>
      <c r="F21" s="96" t="s">
        <v>20</v>
      </c>
      <c r="G21" s="97" t="s">
        <v>21</v>
      </c>
      <c r="H21" s="98">
        <v>45717</v>
      </c>
      <c r="I21" s="98">
        <v>45901</v>
      </c>
      <c r="J21" s="99">
        <v>60000</v>
      </c>
      <c r="K21" s="100">
        <v>1722</v>
      </c>
      <c r="L21" s="101">
        <v>3486.65</v>
      </c>
      <c r="M21" s="102">
        <v>1824</v>
      </c>
      <c r="N21" s="101">
        <v>25</v>
      </c>
      <c r="O21" s="100">
        <f t="shared" si="0"/>
        <v>7057.65</v>
      </c>
      <c r="P21" s="100">
        <f t="shared" si="1"/>
        <v>52942.35</v>
      </c>
    </row>
    <row r="22" spans="2:16" s="103" customFormat="1" ht="126" customHeight="1">
      <c r="B22" s="94">
        <v>14</v>
      </c>
      <c r="C22" s="95" t="s">
        <v>42</v>
      </c>
      <c r="D22" s="95" t="s">
        <v>25</v>
      </c>
      <c r="E22" s="95" t="s">
        <v>43</v>
      </c>
      <c r="F22" s="96" t="s">
        <v>20</v>
      </c>
      <c r="G22" s="97" t="s">
        <v>23</v>
      </c>
      <c r="H22" s="98">
        <v>45717</v>
      </c>
      <c r="I22" s="98">
        <v>45901</v>
      </c>
      <c r="J22" s="99">
        <v>100000</v>
      </c>
      <c r="K22" s="100">
        <v>2870</v>
      </c>
      <c r="L22" s="101">
        <v>12105.44</v>
      </c>
      <c r="M22" s="102">
        <v>3040</v>
      </c>
      <c r="N22" s="101">
        <v>25</v>
      </c>
      <c r="O22" s="100">
        <f t="shared" si="0"/>
        <v>18040.440000000002</v>
      </c>
      <c r="P22" s="100">
        <f t="shared" si="1"/>
        <v>81959.56</v>
      </c>
    </row>
    <row r="23" spans="2:16" s="103" customFormat="1" ht="97.5" customHeight="1">
      <c r="B23" s="94">
        <v>15</v>
      </c>
      <c r="C23" s="95" t="s">
        <v>44</v>
      </c>
      <c r="D23" s="95" t="s">
        <v>25</v>
      </c>
      <c r="E23" s="95" t="s">
        <v>24</v>
      </c>
      <c r="F23" s="96" t="s">
        <v>20</v>
      </c>
      <c r="G23" s="97" t="s">
        <v>23</v>
      </c>
      <c r="H23" s="98">
        <v>45707</v>
      </c>
      <c r="I23" s="98">
        <v>45888</v>
      </c>
      <c r="J23" s="99">
        <v>80000</v>
      </c>
      <c r="K23" s="100">
        <v>2296</v>
      </c>
      <c r="L23" s="101">
        <v>7400.94</v>
      </c>
      <c r="M23" s="102">
        <v>2432</v>
      </c>
      <c r="N23" s="101">
        <v>25</v>
      </c>
      <c r="O23" s="100">
        <f t="shared" si="0"/>
        <v>12153.939999999999</v>
      </c>
      <c r="P23" s="100">
        <f t="shared" si="1"/>
        <v>67846.06</v>
      </c>
    </row>
    <row r="24" spans="2:16" s="103" customFormat="1" ht="116.25" customHeight="1">
      <c r="B24" s="94">
        <v>16</v>
      </c>
      <c r="C24" s="95" t="s">
        <v>45</v>
      </c>
      <c r="D24" s="95" t="s">
        <v>25</v>
      </c>
      <c r="E24" s="95" t="s">
        <v>250</v>
      </c>
      <c r="F24" s="96" t="s">
        <v>20</v>
      </c>
      <c r="G24" s="97" t="s">
        <v>23</v>
      </c>
      <c r="H24" s="98">
        <v>45717</v>
      </c>
      <c r="I24" s="98">
        <v>45901</v>
      </c>
      <c r="J24" s="99">
        <v>105000</v>
      </c>
      <c r="K24" s="100">
        <v>3013.5</v>
      </c>
      <c r="L24" s="101">
        <v>12423.83</v>
      </c>
      <c r="M24" s="102">
        <v>3192</v>
      </c>
      <c r="N24" s="101">
        <v>3455.92</v>
      </c>
      <c r="O24" s="100">
        <f t="shared" si="0"/>
        <v>22085.25</v>
      </c>
      <c r="P24" s="100">
        <f t="shared" si="1"/>
        <v>82914.75</v>
      </c>
    </row>
    <row r="25" spans="2:16" s="103" customFormat="1" ht="97.5" customHeight="1">
      <c r="B25" s="94">
        <v>17</v>
      </c>
      <c r="C25" s="95" t="s">
        <v>46</v>
      </c>
      <c r="D25" s="95" t="s">
        <v>25</v>
      </c>
      <c r="E25" s="95" t="s">
        <v>35</v>
      </c>
      <c r="F25" s="96" t="s">
        <v>20</v>
      </c>
      <c r="G25" s="97" t="s">
        <v>21</v>
      </c>
      <c r="H25" s="98">
        <v>45692</v>
      </c>
      <c r="I25" s="98">
        <v>45873</v>
      </c>
      <c r="J25" s="99">
        <v>95000</v>
      </c>
      <c r="K25" s="100">
        <v>2726.5</v>
      </c>
      <c r="L25" s="101">
        <v>10929.31</v>
      </c>
      <c r="M25" s="102">
        <v>2888</v>
      </c>
      <c r="N25" s="101">
        <v>25</v>
      </c>
      <c r="O25" s="100">
        <v>16568.810000000001</v>
      </c>
      <c r="P25" s="100">
        <f t="shared" si="1"/>
        <v>78431.19</v>
      </c>
    </row>
    <row r="26" spans="2:16" s="103" customFormat="1" ht="97.5" customHeight="1">
      <c r="B26" s="94">
        <v>18</v>
      </c>
      <c r="C26" s="95" t="s">
        <v>153</v>
      </c>
      <c r="D26" s="95" t="s">
        <v>25</v>
      </c>
      <c r="E26" s="95" t="s">
        <v>51</v>
      </c>
      <c r="F26" s="96" t="s">
        <v>20</v>
      </c>
      <c r="G26" s="97" t="s">
        <v>21</v>
      </c>
      <c r="H26" s="98">
        <v>45717</v>
      </c>
      <c r="I26" s="98">
        <v>45901</v>
      </c>
      <c r="J26" s="99">
        <v>100000</v>
      </c>
      <c r="K26" s="100">
        <v>2870</v>
      </c>
      <c r="L26" s="101">
        <v>12105.44</v>
      </c>
      <c r="M26" s="102">
        <v>3040</v>
      </c>
      <c r="N26" s="101">
        <v>25</v>
      </c>
      <c r="O26" s="100">
        <f t="shared" si="0"/>
        <v>18040.440000000002</v>
      </c>
      <c r="P26" s="100">
        <f t="shared" si="1"/>
        <v>81959.56</v>
      </c>
    </row>
    <row r="27" spans="2:16" s="103" customFormat="1" ht="101.25" customHeight="1">
      <c r="B27" s="94">
        <v>19</v>
      </c>
      <c r="C27" s="95" t="s">
        <v>138</v>
      </c>
      <c r="D27" s="95" t="s">
        <v>25</v>
      </c>
      <c r="E27" s="95" t="s">
        <v>24</v>
      </c>
      <c r="F27" s="96" t="s">
        <v>20</v>
      </c>
      <c r="G27" s="97" t="s">
        <v>21</v>
      </c>
      <c r="H27" s="98">
        <v>45689</v>
      </c>
      <c r="I27" s="98">
        <v>45870</v>
      </c>
      <c r="J27" s="99">
        <v>80000</v>
      </c>
      <c r="K27" s="100">
        <v>2296</v>
      </c>
      <c r="L27" s="102">
        <v>7400.94</v>
      </c>
      <c r="M27" s="102">
        <v>2432</v>
      </c>
      <c r="N27" s="101">
        <v>25</v>
      </c>
      <c r="O27" s="100">
        <f t="shared" si="0"/>
        <v>12153.939999999999</v>
      </c>
      <c r="P27" s="100">
        <f t="shared" si="1"/>
        <v>67846.06</v>
      </c>
    </row>
    <row r="28" spans="2:16" s="103" customFormat="1" ht="97.5" customHeight="1">
      <c r="B28" s="94">
        <v>20</v>
      </c>
      <c r="C28" s="95" t="s">
        <v>394</v>
      </c>
      <c r="D28" s="95" t="s">
        <v>25</v>
      </c>
      <c r="E28" s="95" t="s">
        <v>19</v>
      </c>
      <c r="F28" s="96" t="s">
        <v>20</v>
      </c>
      <c r="G28" s="97" t="s">
        <v>23</v>
      </c>
      <c r="H28" s="98">
        <v>45566</v>
      </c>
      <c r="I28" s="98">
        <v>45748</v>
      </c>
      <c r="J28" s="99">
        <v>50000</v>
      </c>
      <c r="K28" s="100">
        <v>1435</v>
      </c>
      <c r="L28" s="101">
        <v>1854</v>
      </c>
      <c r="M28" s="102">
        <v>1520</v>
      </c>
      <c r="N28" s="101">
        <v>25</v>
      </c>
      <c r="O28" s="100">
        <f t="shared" si="0"/>
        <v>4834</v>
      </c>
      <c r="P28" s="100">
        <f t="shared" si="1"/>
        <v>45166</v>
      </c>
    </row>
    <row r="29" spans="2:16" s="103" customFormat="1" ht="97.5" customHeight="1">
      <c r="B29" s="94">
        <v>21</v>
      </c>
      <c r="C29" s="95" t="s">
        <v>137</v>
      </c>
      <c r="D29" s="95" t="s">
        <v>25</v>
      </c>
      <c r="E29" s="95" t="s">
        <v>24</v>
      </c>
      <c r="F29" s="96" t="s">
        <v>20</v>
      </c>
      <c r="G29" s="97" t="s">
        <v>21</v>
      </c>
      <c r="H29" s="109">
        <v>45597</v>
      </c>
      <c r="I29" s="98">
        <v>45778</v>
      </c>
      <c r="J29" s="99">
        <v>70000</v>
      </c>
      <c r="K29" s="100">
        <v>2009</v>
      </c>
      <c r="L29" s="101">
        <v>5368.45</v>
      </c>
      <c r="M29" s="102">
        <v>2128</v>
      </c>
      <c r="N29" s="101">
        <v>25</v>
      </c>
      <c r="O29" s="100">
        <f t="shared" si="0"/>
        <v>9530.4500000000007</v>
      </c>
      <c r="P29" s="100">
        <f t="shared" si="1"/>
        <v>60469.55</v>
      </c>
    </row>
    <row r="30" spans="2:16" s="103" customFormat="1" ht="97.5" customHeight="1">
      <c r="B30" s="94">
        <v>22</v>
      </c>
      <c r="C30" s="95" t="s">
        <v>47</v>
      </c>
      <c r="D30" s="95" t="s">
        <v>48</v>
      </c>
      <c r="E30" s="95" t="s">
        <v>49</v>
      </c>
      <c r="F30" s="96" t="s">
        <v>20</v>
      </c>
      <c r="G30" s="97" t="s">
        <v>21</v>
      </c>
      <c r="H30" s="98">
        <v>45674</v>
      </c>
      <c r="I30" s="98">
        <v>45855</v>
      </c>
      <c r="J30" s="99">
        <v>180000</v>
      </c>
      <c r="K30" s="100">
        <v>5166</v>
      </c>
      <c r="L30" s="101">
        <v>30923.439999999999</v>
      </c>
      <c r="M30" s="102">
        <v>5472</v>
      </c>
      <c r="N30" s="101">
        <v>25</v>
      </c>
      <c r="O30" s="100">
        <f t="shared" si="0"/>
        <v>41586.44</v>
      </c>
      <c r="P30" s="100">
        <f t="shared" si="1"/>
        <v>138413.56</v>
      </c>
    </row>
    <row r="31" spans="2:16" s="103" customFormat="1" ht="97.5" customHeight="1">
      <c r="B31" s="94">
        <v>23</v>
      </c>
      <c r="C31" s="95" t="s">
        <v>53</v>
      </c>
      <c r="D31" s="95" t="s">
        <v>48</v>
      </c>
      <c r="E31" s="95" t="s">
        <v>35</v>
      </c>
      <c r="F31" s="96" t="s">
        <v>20</v>
      </c>
      <c r="G31" s="97" t="s">
        <v>23</v>
      </c>
      <c r="H31" s="109">
        <v>45714</v>
      </c>
      <c r="I31" s="98">
        <v>45895</v>
      </c>
      <c r="J31" s="99">
        <v>120000</v>
      </c>
      <c r="K31" s="100">
        <v>3444</v>
      </c>
      <c r="L31" s="101">
        <v>16809.939999999999</v>
      </c>
      <c r="M31" s="102">
        <v>3648</v>
      </c>
      <c r="N31" s="101">
        <v>125</v>
      </c>
      <c r="O31" s="100">
        <f t="shared" si="0"/>
        <v>24026.94</v>
      </c>
      <c r="P31" s="100">
        <f t="shared" si="1"/>
        <v>95973.06</v>
      </c>
    </row>
    <row r="32" spans="2:16" s="103" customFormat="1" ht="97.5" customHeight="1">
      <c r="B32" s="94">
        <v>24</v>
      </c>
      <c r="C32" s="95" t="s">
        <v>54</v>
      </c>
      <c r="D32" s="95" t="s">
        <v>48</v>
      </c>
      <c r="E32" s="95" t="s">
        <v>55</v>
      </c>
      <c r="F32" s="96" t="s">
        <v>20</v>
      </c>
      <c r="G32" s="97" t="s">
        <v>21</v>
      </c>
      <c r="H32" s="109">
        <v>45576</v>
      </c>
      <c r="I32" s="98">
        <v>45758</v>
      </c>
      <c r="J32" s="99">
        <v>60000</v>
      </c>
      <c r="K32" s="100">
        <v>1722</v>
      </c>
      <c r="L32" s="101">
        <v>3486.65</v>
      </c>
      <c r="M32" s="102">
        <v>1824</v>
      </c>
      <c r="N32" s="101">
        <v>25</v>
      </c>
      <c r="O32" s="100">
        <v>7057.65</v>
      </c>
      <c r="P32" s="100">
        <f t="shared" si="1"/>
        <v>52942.35</v>
      </c>
    </row>
    <row r="33" spans="2:16" s="103" customFormat="1" ht="97.5" customHeight="1">
      <c r="B33" s="94">
        <v>25</v>
      </c>
      <c r="C33" s="95" t="s">
        <v>56</v>
      </c>
      <c r="D33" s="95" t="s">
        <v>48</v>
      </c>
      <c r="E33" s="95" t="s">
        <v>57</v>
      </c>
      <c r="F33" s="96" t="s">
        <v>20</v>
      </c>
      <c r="G33" s="97" t="s">
        <v>21</v>
      </c>
      <c r="H33" s="98">
        <v>45627</v>
      </c>
      <c r="I33" s="98">
        <v>45809</v>
      </c>
      <c r="J33" s="99">
        <v>60000</v>
      </c>
      <c r="K33" s="100">
        <v>1722</v>
      </c>
      <c r="L33" s="101">
        <v>3143.56</v>
      </c>
      <c r="M33" s="102">
        <v>1824</v>
      </c>
      <c r="N33" s="101">
        <v>3740.46</v>
      </c>
      <c r="O33" s="100">
        <f t="shared" si="0"/>
        <v>10430.02</v>
      </c>
      <c r="P33" s="100">
        <f t="shared" si="1"/>
        <v>49569.979999999996</v>
      </c>
    </row>
    <row r="34" spans="2:16" s="103" customFormat="1" ht="112.5" customHeight="1">
      <c r="B34" s="94">
        <v>26</v>
      </c>
      <c r="C34" s="95" t="s">
        <v>58</v>
      </c>
      <c r="D34" s="95" t="s">
        <v>48</v>
      </c>
      <c r="E34" s="95" t="s">
        <v>59</v>
      </c>
      <c r="F34" s="96" t="s">
        <v>20</v>
      </c>
      <c r="G34" s="97" t="s">
        <v>21</v>
      </c>
      <c r="H34" s="98">
        <v>45707</v>
      </c>
      <c r="I34" s="98">
        <v>45888</v>
      </c>
      <c r="J34" s="99">
        <v>105000</v>
      </c>
      <c r="K34" s="100">
        <v>3013.5</v>
      </c>
      <c r="L34" s="101">
        <v>13281.56</v>
      </c>
      <c r="M34" s="102">
        <v>3192</v>
      </c>
      <c r="N34" s="101">
        <v>4525</v>
      </c>
      <c r="O34" s="100">
        <v>24012.06</v>
      </c>
      <c r="P34" s="100">
        <f t="shared" si="1"/>
        <v>80987.94</v>
      </c>
    </row>
    <row r="35" spans="2:16" s="103" customFormat="1" ht="148.5" customHeight="1">
      <c r="B35" s="94">
        <v>27</v>
      </c>
      <c r="C35" s="95" t="s">
        <v>60</v>
      </c>
      <c r="D35" s="95" t="s">
        <v>48</v>
      </c>
      <c r="E35" s="95" t="s">
        <v>61</v>
      </c>
      <c r="F35" s="96" t="s">
        <v>20</v>
      </c>
      <c r="G35" s="97" t="s">
        <v>21</v>
      </c>
      <c r="H35" s="98">
        <v>45717</v>
      </c>
      <c r="I35" s="98">
        <v>45901</v>
      </c>
      <c r="J35" s="99">
        <v>105000</v>
      </c>
      <c r="K35" s="100">
        <v>3013.5</v>
      </c>
      <c r="L35" s="101">
        <v>13281.56</v>
      </c>
      <c r="M35" s="102">
        <v>3192</v>
      </c>
      <c r="N35" s="101">
        <v>25</v>
      </c>
      <c r="O35" s="100">
        <f t="shared" si="0"/>
        <v>19512.059999999998</v>
      </c>
      <c r="P35" s="100">
        <f t="shared" si="1"/>
        <v>85487.94</v>
      </c>
    </row>
    <row r="36" spans="2:16" s="78" customFormat="1" ht="97.5" customHeight="1">
      <c r="B36" s="94">
        <v>28</v>
      </c>
      <c r="C36" s="95" t="s">
        <v>62</v>
      </c>
      <c r="D36" s="95" t="s">
        <v>48</v>
      </c>
      <c r="E36" s="95" t="s">
        <v>407</v>
      </c>
      <c r="F36" s="96" t="s">
        <v>20</v>
      </c>
      <c r="G36" s="108" t="s">
        <v>23</v>
      </c>
      <c r="H36" s="98">
        <v>45689</v>
      </c>
      <c r="I36" s="98">
        <v>45870</v>
      </c>
      <c r="J36" s="99">
        <v>130000</v>
      </c>
      <c r="K36" s="100">
        <v>3731</v>
      </c>
      <c r="L36" s="101">
        <v>19162.189999999999</v>
      </c>
      <c r="M36" s="102">
        <v>3952</v>
      </c>
      <c r="N36" s="101">
        <v>25</v>
      </c>
      <c r="O36" s="100">
        <f t="shared" si="0"/>
        <v>26870.19</v>
      </c>
      <c r="P36" s="100">
        <f t="shared" si="1"/>
        <v>103129.81</v>
      </c>
    </row>
    <row r="37" spans="2:16" s="103" customFormat="1" ht="97.5" customHeight="1">
      <c r="B37" s="94">
        <v>29</v>
      </c>
      <c r="C37" s="95" t="s">
        <v>29</v>
      </c>
      <c r="D37" s="95" t="s">
        <v>48</v>
      </c>
      <c r="E37" s="95" t="s">
        <v>28</v>
      </c>
      <c r="F37" s="96" t="s">
        <v>20</v>
      </c>
      <c r="G37" s="97" t="s">
        <v>23</v>
      </c>
      <c r="H37" s="98">
        <v>45566</v>
      </c>
      <c r="I37" s="98">
        <v>45748</v>
      </c>
      <c r="J37" s="99">
        <v>80000</v>
      </c>
      <c r="K37" s="100">
        <v>2296</v>
      </c>
      <c r="L37" s="101">
        <v>7400.94</v>
      </c>
      <c r="M37" s="102">
        <v>2432</v>
      </c>
      <c r="N37" s="101">
        <v>25</v>
      </c>
      <c r="O37" s="100">
        <f t="shared" si="0"/>
        <v>12153.939999999999</v>
      </c>
      <c r="P37" s="100">
        <f t="shared" si="1"/>
        <v>67846.06</v>
      </c>
    </row>
    <row r="38" spans="2:16" s="103" customFormat="1" ht="97.5" customHeight="1">
      <c r="B38" s="94">
        <v>30</v>
      </c>
      <c r="C38" s="95" t="s">
        <v>399</v>
      </c>
      <c r="D38" s="95" t="s">
        <v>48</v>
      </c>
      <c r="E38" s="95" t="s">
        <v>411</v>
      </c>
      <c r="F38" s="96" t="s">
        <v>20</v>
      </c>
      <c r="G38" s="97" t="s">
        <v>23</v>
      </c>
      <c r="H38" s="98">
        <v>45566</v>
      </c>
      <c r="I38" s="98">
        <v>45748</v>
      </c>
      <c r="J38" s="99">
        <v>50000</v>
      </c>
      <c r="K38" s="100">
        <v>1435</v>
      </c>
      <c r="L38" s="101">
        <v>1854</v>
      </c>
      <c r="M38" s="102">
        <v>1520</v>
      </c>
      <c r="N38" s="101">
        <v>25</v>
      </c>
      <c r="O38" s="100">
        <f t="shared" si="0"/>
        <v>4834</v>
      </c>
      <c r="P38" s="100">
        <f t="shared" si="1"/>
        <v>45166</v>
      </c>
    </row>
    <row r="39" spans="2:16" s="78" customFormat="1" ht="97.5" customHeight="1">
      <c r="B39" s="94">
        <v>31</v>
      </c>
      <c r="C39" s="95" t="s">
        <v>63</v>
      </c>
      <c r="D39" s="95" t="s">
        <v>48</v>
      </c>
      <c r="E39" s="95" t="s">
        <v>35</v>
      </c>
      <c r="F39" s="96" t="s">
        <v>20</v>
      </c>
      <c r="G39" s="108" t="s">
        <v>21</v>
      </c>
      <c r="H39" s="98">
        <v>45689</v>
      </c>
      <c r="I39" s="98">
        <v>45870</v>
      </c>
      <c r="J39" s="99">
        <v>120000</v>
      </c>
      <c r="K39" s="100">
        <v>3444</v>
      </c>
      <c r="L39" s="101">
        <v>16809.939999999999</v>
      </c>
      <c r="M39" s="102">
        <v>3648</v>
      </c>
      <c r="N39" s="101">
        <v>25</v>
      </c>
      <c r="O39" s="100">
        <f t="shared" si="0"/>
        <v>23926.94</v>
      </c>
      <c r="P39" s="100">
        <f t="shared" si="1"/>
        <v>96073.06</v>
      </c>
    </row>
    <row r="40" spans="2:16" s="78" customFormat="1" ht="97.5" customHeight="1">
      <c r="B40" s="94">
        <v>32</v>
      </c>
      <c r="C40" s="95" t="s">
        <v>401</v>
      </c>
      <c r="D40" s="95" t="s">
        <v>48</v>
      </c>
      <c r="E40" s="95" t="s">
        <v>402</v>
      </c>
      <c r="F40" s="96" t="s">
        <v>20</v>
      </c>
      <c r="G40" s="97" t="s">
        <v>23</v>
      </c>
      <c r="H40" s="98">
        <v>45566</v>
      </c>
      <c r="I40" s="98">
        <v>45748</v>
      </c>
      <c r="J40" s="99">
        <v>60000</v>
      </c>
      <c r="K40" s="100">
        <v>1722</v>
      </c>
      <c r="L40" s="101">
        <v>3486.65</v>
      </c>
      <c r="M40" s="102">
        <v>1824</v>
      </c>
      <c r="N40" s="101">
        <v>25</v>
      </c>
      <c r="O40" s="100">
        <f t="shared" si="0"/>
        <v>7057.65</v>
      </c>
      <c r="P40" s="100">
        <f t="shared" si="1"/>
        <v>52942.35</v>
      </c>
    </row>
    <row r="41" spans="2:16" s="103" customFormat="1" ht="97.5" customHeight="1">
      <c r="B41" s="94">
        <v>33</v>
      </c>
      <c r="C41" s="95" t="s">
        <v>64</v>
      </c>
      <c r="D41" s="95" t="s">
        <v>48</v>
      </c>
      <c r="E41" s="95" t="s">
        <v>35</v>
      </c>
      <c r="F41" s="96" t="s">
        <v>20</v>
      </c>
      <c r="G41" s="97" t="s">
        <v>21</v>
      </c>
      <c r="H41" s="98">
        <v>45717</v>
      </c>
      <c r="I41" s="98">
        <v>45901</v>
      </c>
      <c r="J41" s="99">
        <v>70000</v>
      </c>
      <c r="K41" s="100">
        <v>2009</v>
      </c>
      <c r="L41" s="101">
        <v>5025.3599999999997</v>
      </c>
      <c r="M41" s="102">
        <v>2128</v>
      </c>
      <c r="N41" s="101">
        <v>1740.46</v>
      </c>
      <c r="O41" s="100">
        <f t="shared" si="0"/>
        <v>10902.82</v>
      </c>
      <c r="P41" s="100">
        <f t="shared" si="1"/>
        <v>59097.18</v>
      </c>
    </row>
    <row r="42" spans="2:16" s="103" customFormat="1" ht="97.5" customHeight="1">
      <c r="B42" s="94">
        <v>34</v>
      </c>
      <c r="C42" s="95" t="s">
        <v>426</v>
      </c>
      <c r="D42" s="95" t="s">
        <v>48</v>
      </c>
      <c r="E42" s="95" t="s">
        <v>35</v>
      </c>
      <c r="F42" s="96" t="s">
        <v>20</v>
      </c>
      <c r="G42" s="97" t="s">
        <v>23</v>
      </c>
      <c r="H42" s="98">
        <v>45597</v>
      </c>
      <c r="I42" s="98">
        <v>45778</v>
      </c>
      <c r="J42" s="99">
        <v>125000</v>
      </c>
      <c r="K42" s="100">
        <v>3587.5</v>
      </c>
      <c r="L42" s="101">
        <v>17557.2</v>
      </c>
      <c r="M42" s="102">
        <v>3800</v>
      </c>
      <c r="N42" s="101">
        <v>1740.46</v>
      </c>
      <c r="O42" s="100">
        <v>26685.16</v>
      </c>
      <c r="P42" s="100">
        <f t="shared" si="1"/>
        <v>98314.84</v>
      </c>
    </row>
    <row r="43" spans="2:16" s="103" customFormat="1" ht="97.5" customHeight="1">
      <c r="B43" s="94">
        <v>35</v>
      </c>
      <c r="C43" s="95" t="s">
        <v>395</v>
      </c>
      <c r="D43" s="95" t="s">
        <v>48</v>
      </c>
      <c r="E43" s="95" t="s">
        <v>35</v>
      </c>
      <c r="F43" s="96" t="s">
        <v>20</v>
      </c>
      <c r="G43" s="97" t="s">
        <v>21</v>
      </c>
      <c r="H43" s="98">
        <v>45566</v>
      </c>
      <c r="I43" s="98">
        <v>45748</v>
      </c>
      <c r="J43" s="99">
        <v>90000</v>
      </c>
      <c r="K43" s="100">
        <v>2583</v>
      </c>
      <c r="L43" s="101">
        <v>9753.19</v>
      </c>
      <c r="M43" s="102">
        <v>2736</v>
      </c>
      <c r="N43" s="101">
        <v>25</v>
      </c>
      <c r="O43" s="100">
        <f t="shared" si="0"/>
        <v>15097.19</v>
      </c>
      <c r="P43" s="100">
        <f t="shared" si="1"/>
        <v>74902.81</v>
      </c>
    </row>
    <row r="44" spans="2:16" s="103" customFormat="1" ht="97.5" customHeight="1">
      <c r="B44" s="94">
        <v>36</v>
      </c>
      <c r="C44" s="95" t="s">
        <v>396</v>
      </c>
      <c r="D44" s="95" t="s">
        <v>48</v>
      </c>
      <c r="E44" s="95" t="s">
        <v>35</v>
      </c>
      <c r="F44" s="96" t="s">
        <v>20</v>
      </c>
      <c r="G44" s="97" t="s">
        <v>23</v>
      </c>
      <c r="H44" s="98">
        <v>45566</v>
      </c>
      <c r="I44" s="98">
        <v>45748</v>
      </c>
      <c r="J44" s="99">
        <v>100000</v>
      </c>
      <c r="K44" s="100">
        <v>2870</v>
      </c>
      <c r="L44" s="101">
        <v>12105.44</v>
      </c>
      <c r="M44" s="102">
        <v>3040</v>
      </c>
      <c r="N44" s="101">
        <v>25</v>
      </c>
      <c r="O44" s="100">
        <f t="shared" si="0"/>
        <v>18040.440000000002</v>
      </c>
      <c r="P44" s="100">
        <f t="shared" si="1"/>
        <v>81959.56</v>
      </c>
    </row>
    <row r="45" spans="2:16" s="103" customFormat="1" ht="97.5" customHeight="1">
      <c r="B45" s="94">
        <v>37</v>
      </c>
      <c r="C45" s="95" t="s">
        <v>397</v>
      </c>
      <c r="D45" s="95" t="s">
        <v>48</v>
      </c>
      <c r="E45" s="95" t="s">
        <v>35</v>
      </c>
      <c r="F45" s="96" t="s">
        <v>20</v>
      </c>
      <c r="G45" s="97" t="s">
        <v>23</v>
      </c>
      <c r="H45" s="98">
        <v>45566</v>
      </c>
      <c r="I45" s="98">
        <v>45748</v>
      </c>
      <c r="J45" s="99">
        <v>90000</v>
      </c>
      <c r="K45" s="100">
        <v>2583</v>
      </c>
      <c r="L45" s="101">
        <v>9753.19</v>
      </c>
      <c r="M45" s="102">
        <v>2736</v>
      </c>
      <c r="N45" s="101">
        <v>125</v>
      </c>
      <c r="O45" s="100">
        <f t="shared" si="0"/>
        <v>15197.19</v>
      </c>
      <c r="P45" s="100">
        <f t="shared" si="1"/>
        <v>74802.81</v>
      </c>
    </row>
    <row r="46" spans="2:16" s="103" customFormat="1" ht="97.5" customHeight="1">
      <c r="B46" s="94">
        <v>38</v>
      </c>
      <c r="C46" s="95" t="s">
        <v>65</v>
      </c>
      <c r="D46" s="95" t="s">
        <v>48</v>
      </c>
      <c r="E46" s="95" t="s">
        <v>66</v>
      </c>
      <c r="F46" s="96" t="s">
        <v>20</v>
      </c>
      <c r="G46" s="97" t="s">
        <v>21</v>
      </c>
      <c r="H46" s="98">
        <v>45742</v>
      </c>
      <c r="I46" s="98">
        <v>45926</v>
      </c>
      <c r="J46" s="99">
        <v>70000</v>
      </c>
      <c r="K46" s="100">
        <v>2009</v>
      </c>
      <c r="L46" s="101">
        <v>5368.45</v>
      </c>
      <c r="M46" s="102">
        <v>2128</v>
      </c>
      <c r="N46" s="101">
        <v>25</v>
      </c>
      <c r="O46" s="100">
        <f t="shared" si="0"/>
        <v>9530.4500000000007</v>
      </c>
      <c r="P46" s="100">
        <f t="shared" si="1"/>
        <v>60469.55</v>
      </c>
    </row>
    <row r="47" spans="2:16" s="103" customFormat="1" ht="97.5" customHeight="1">
      <c r="B47" s="94">
        <v>39</v>
      </c>
      <c r="C47" s="95" t="s">
        <v>67</v>
      </c>
      <c r="D47" s="95" t="s">
        <v>48</v>
      </c>
      <c r="E47" s="95" t="s">
        <v>66</v>
      </c>
      <c r="F47" s="96" t="s">
        <v>20</v>
      </c>
      <c r="G47" s="97" t="s">
        <v>21</v>
      </c>
      <c r="H47" s="98">
        <v>45627</v>
      </c>
      <c r="I47" s="98">
        <v>45809</v>
      </c>
      <c r="J47" s="99">
        <v>70000</v>
      </c>
      <c r="K47" s="100">
        <v>2009</v>
      </c>
      <c r="L47" s="101">
        <v>5368.45</v>
      </c>
      <c r="M47" s="102">
        <v>2128</v>
      </c>
      <c r="N47" s="101">
        <v>25</v>
      </c>
      <c r="O47" s="100">
        <f t="shared" si="0"/>
        <v>9530.4500000000007</v>
      </c>
      <c r="P47" s="100">
        <f t="shared" si="1"/>
        <v>60469.55</v>
      </c>
    </row>
    <row r="48" spans="2:16" s="103" customFormat="1" ht="97.5" customHeight="1">
      <c r="B48" s="94">
        <v>40</v>
      </c>
      <c r="C48" s="95" t="s">
        <v>68</v>
      </c>
      <c r="D48" s="95" t="s">
        <v>48</v>
      </c>
      <c r="E48" s="95" t="s">
        <v>66</v>
      </c>
      <c r="F48" s="96" t="s">
        <v>20</v>
      </c>
      <c r="G48" s="97" t="s">
        <v>21</v>
      </c>
      <c r="H48" s="98">
        <v>45689</v>
      </c>
      <c r="I48" s="98">
        <v>45870</v>
      </c>
      <c r="J48" s="99">
        <v>70000</v>
      </c>
      <c r="K48" s="100">
        <v>2009</v>
      </c>
      <c r="L48" s="101">
        <v>5368.45</v>
      </c>
      <c r="M48" s="102">
        <v>2128</v>
      </c>
      <c r="N48" s="101">
        <v>25</v>
      </c>
      <c r="O48" s="100">
        <f t="shared" si="0"/>
        <v>9530.4500000000007</v>
      </c>
      <c r="P48" s="100">
        <f t="shared" si="1"/>
        <v>60469.55</v>
      </c>
    </row>
    <row r="49" spans="2:16" s="103" customFormat="1" ht="97.5" customHeight="1">
      <c r="B49" s="94">
        <v>41</v>
      </c>
      <c r="C49" s="95" t="s">
        <v>69</v>
      </c>
      <c r="D49" s="95" t="s">
        <v>48</v>
      </c>
      <c r="E49" s="95" t="s">
        <v>66</v>
      </c>
      <c r="F49" s="96" t="s">
        <v>20</v>
      </c>
      <c r="G49" s="97" t="s">
        <v>21</v>
      </c>
      <c r="H49" s="98">
        <v>45689</v>
      </c>
      <c r="I49" s="98">
        <v>45870</v>
      </c>
      <c r="J49" s="99">
        <v>70000</v>
      </c>
      <c r="K49" s="100">
        <v>2009</v>
      </c>
      <c r="L49" s="101">
        <v>5368.45</v>
      </c>
      <c r="M49" s="102">
        <v>2128</v>
      </c>
      <c r="N49" s="101">
        <v>25</v>
      </c>
      <c r="O49" s="100">
        <f t="shared" si="0"/>
        <v>9530.4500000000007</v>
      </c>
      <c r="P49" s="100">
        <f t="shared" si="1"/>
        <v>60469.55</v>
      </c>
    </row>
    <row r="50" spans="2:16" s="103" customFormat="1" ht="97.5" customHeight="1">
      <c r="B50" s="94">
        <v>42</v>
      </c>
      <c r="C50" s="95" t="s">
        <v>70</v>
      </c>
      <c r="D50" s="95" t="s">
        <v>48</v>
      </c>
      <c r="E50" s="95" t="s">
        <v>66</v>
      </c>
      <c r="F50" s="96" t="s">
        <v>20</v>
      </c>
      <c r="G50" s="97" t="s">
        <v>23</v>
      </c>
      <c r="H50" s="98">
        <v>45627</v>
      </c>
      <c r="I50" s="98">
        <v>45809</v>
      </c>
      <c r="J50" s="99">
        <v>70000</v>
      </c>
      <c r="K50" s="100">
        <v>2009</v>
      </c>
      <c r="L50" s="101">
        <v>5368.45</v>
      </c>
      <c r="M50" s="102">
        <v>2128</v>
      </c>
      <c r="N50" s="101">
        <v>25</v>
      </c>
      <c r="O50" s="100">
        <f t="shared" si="0"/>
        <v>9530.4500000000007</v>
      </c>
      <c r="P50" s="100">
        <f t="shared" si="1"/>
        <v>60469.55</v>
      </c>
    </row>
    <row r="51" spans="2:16" s="103" customFormat="1" ht="97.5" customHeight="1">
      <c r="B51" s="94">
        <v>43</v>
      </c>
      <c r="C51" s="95" t="s">
        <v>71</v>
      </c>
      <c r="D51" s="95" t="s">
        <v>48</v>
      </c>
      <c r="E51" s="95" t="s">
        <v>66</v>
      </c>
      <c r="F51" s="96" t="s">
        <v>20</v>
      </c>
      <c r="G51" s="97" t="s">
        <v>21</v>
      </c>
      <c r="H51" s="98">
        <v>45627</v>
      </c>
      <c r="I51" s="98">
        <v>45809</v>
      </c>
      <c r="J51" s="99">
        <v>70000</v>
      </c>
      <c r="K51" s="100">
        <v>2009</v>
      </c>
      <c r="L51" s="101">
        <v>5368.45</v>
      </c>
      <c r="M51" s="102">
        <v>2128</v>
      </c>
      <c r="N51" s="101">
        <v>25</v>
      </c>
      <c r="O51" s="100">
        <f t="shared" si="0"/>
        <v>9530.4500000000007</v>
      </c>
      <c r="P51" s="100">
        <f t="shared" si="1"/>
        <v>60469.55</v>
      </c>
    </row>
    <row r="52" spans="2:16" s="103" customFormat="1" ht="97.5" customHeight="1">
      <c r="B52" s="94">
        <v>44</v>
      </c>
      <c r="C52" s="95" t="s">
        <v>72</v>
      </c>
      <c r="D52" s="95" t="s">
        <v>48</v>
      </c>
      <c r="E52" s="95" t="s">
        <v>66</v>
      </c>
      <c r="F52" s="96" t="s">
        <v>20</v>
      </c>
      <c r="G52" s="97" t="s">
        <v>21</v>
      </c>
      <c r="H52" s="98">
        <v>45627</v>
      </c>
      <c r="I52" s="98">
        <v>45809</v>
      </c>
      <c r="J52" s="99">
        <v>70000</v>
      </c>
      <c r="K52" s="100">
        <v>2009</v>
      </c>
      <c r="L52" s="101">
        <v>5368.45</v>
      </c>
      <c r="M52" s="102">
        <v>2128</v>
      </c>
      <c r="N52" s="101">
        <v>25</v>
      </c>
      <c r="O52" s="100">
        <f t="shared" si="0"/>
        <v>9530.4500000000007</v>
      </c>
      <c r="P52" s="100">
        <f t="shared" si="1"/>
        <v>60469.55</v>
      </c>
    </row>
    <row r="53" spans="2:16" s="103" customFormat="1" ht="97.5" customHeight="1">
      <c r="B53" s="94">
        <v>45</v>
      </c>
      <c r="C53" s="95" t="s">
        <v>36</v>
      </c>
      <c r="D53" s="95" t="s">
        <v>48</v>
      </c>
      <c r="E53" s="95" t="s">
        <v>35</v>
      </c>
      <c r="F53" s="96" t="s">
        <v>20</v>
      </c>
      <c r="G53" s="97" t="s">
        <v>23</v>
      </c>
      <c r="H53" s="98">
        <v>45658</v>
      </c>
      <c r="I53" s="98">
        <v>45839</v>
      </c>
      <c r="J53" s="99">
        <v>110000</v>
      </c>
      <c r="K53" s="100">
        <v>3157</v>
      </c>
      <c r="L53" s="101">
        <v>14457.69</v>
      </c>
      <c r="M53" s="102">
        <v>3344</v>
      </c>
      <c r="N53" s="101">
        <v>25</v>
      </c>
      <c r="O53" s="100">
        <f t="shared" si="0"/>
        <v>20983.690000000002</v>
      </c>
      <c r="P53" s="100">
        <f t="shared" si="1"/>
        <v>89016.31</v>
      </c>
    </row>
    <row r="54" spans="2:16" s="103" customFormat="1" ht="97.5" customHeight="1">
      <c r="B54" s="94">
        <v>46</v>
      </c>
      <c r="C54" s="95" t="s">
        <v>75</v>
      </c>
      <c r="D54" s="95" t="s">
        <v>48</v>
      </c>
      <c r="E54" s="95" t="s">
        <v>19</v>
      </c>
      <c r="F54" s="96" t="s">
        <v>20</v>
      </c>
      <c r="G54" s="97" t="s">
        <v>21</v>
      </c>
      <c r="H54" s="98">
        <v>45689</v>
      </c>
      <c r="I54" s="98">
        <v>45870</v>
      </c>
      <c r="J54" s="99">
        <v>50000</v>
      </c>
      <c r="K54" s="100">
        <v>1435</v>
      </c>
      <c r="L54" s="101">
        <v>1854</v>
      </c>
      <c r="M54" s="102">
        <v>1520</v>
      </c>
      <c r="N54" s="101">
        <v>25</v>
      </c>
      <c r="O54" s="100">
        <f t="shared" si="0"/>
        <v>4834</v>
      </c>
      <c r="P54" s="100">
        <f t="shared" si="1"/>
        <v>45166</v>
      </c>
    </row>
    <row r="55" spans="2:16" s="103" customFormat="1" ht="97.5" customHeight="1">
      <c r="B55" s="94">
        <v>47</v>
      </c>
      <c r="C55" s="95" t="s">
        <v>136</v>
      </c>
      <c r="D55" s="95" t="s">
        <v>48</v>
      </c>
      <c r="E55" s="95" t="s">
        <v>79</v>
      </c>
      <c r="F55" s="96" t="s">
        <v>20</v>
      </c>
      <c r="G55" s="97" t="s">
        <v>21</v>
      </c>
      <c r="H55" s="98">
        <v>45717</v>
      </c>
      <c r="I55" s="98">
        <v>45901</v>
      </c>
      <c r="J55" s="99">
        <v>40000</v>
      </c>
      <c r="K55" s="100">
        <v>1148</v>
      </c>
      <c r="L55" s="101">
        <v>442.65</v>
      </c>
      <c r="M55" s="102">
        <v>1216</v>
      </c>
      <c r="N55" s="101">
        <v>25</v>
      </c>
      <c r="O55" s="100">
        <f t="shared" si="0"/>
        <v>2831.65</v>
      </c>
      <c r="P55" s="100">
        <f t="shared" si="1"/>
        <v>37168.35</v>
      </c>
    </row>
    <row r="56" spans="2:16" s="103" customFormat="1" ht="97.5" customHeight="1">
      <c r="B56" s="94">
        <v>48</v>
      </c>
      <c r="C56" s="112" t="s">
        <v>173</v>
      </c>
      <c r="D56" s="95" t="s">
        <v>48</v>
      </c>
      <c r="E56" s="95" t="s">
        <v>19</v>
      </c>
      <c r="F56" s="96" t="s">
        <v>20</v>
      </c>
      <c r="G56" s="97" t="s">
        <v>23</v>
      </c>
      <c r="H56" s="98">
        <v>45689</v>
      </c>
      <c r="I56" s="98">
        <v>45870</v>
      </c>
      <c r="J56" s="99">
        <v>50000</v>
      </c>
      <c r="K56" s="100">
        <v>1435</v>
      </c>
      <c r="L56" s="101">
        <v>1854</v>
      </c>
      <c r="M56" s="102">
        <v>1520</v>
      </c>
      <c r="N56" s="101">
        <v>25</v>
      </c>
      <c r="O56" s="100">
        <f t="shared" si="0"/>
        <v>4834</v>
      </c>
      <c r="P56" s="100">
        <f t="shared" si="1"/>
        <v>45166</v>
      </c>
    </row>
    <row r="57" spans="2:16" s="103" customFormat="1" ht="97.5" customHeight="1">
      <c r="B57" s="94">
        <v>49</v>
      </c>
      <c r="C57" s="113" t="s">
        <v>437</v>
      </c>
      <c r="D57" s="95" t="s">
        <v>77</v>
      </c>
      <c r="E57" s="95" t="s">
        <v>438</v>
      </c>
      <c r="F57" s="96" t="s">
        <v>20</v>
      </c>
      <c r="G57" s="97" t="s">
        <v>21</v>
      </c>
      <c r="H57" s="98">
        <v>45717</v>
      </c>
      <c r="I57" s="98">
        <v>45931</v>
      </c>
      <c r="J57" s="99">
        <v>200000</v>
      </c>
      <c r="K57" s="100">
        <v>5740</v>
      </c>
      <c r="L57" s="101">
        <v>35677.15</v>
      </c>
      <c r="M57" s="102">
        <v>5883.16</v>
      </c>
      <c r="N57" s="101">
        <v>4525</v>
      </c>
      <c r="O57" s="100">
        <f t="shared" si="0"/>
        <v>51825.31</v>
      </c>
      <c r="P57" s="100">
        <f t="shared" si="1"/>
        <v>148174.69</v>
      </c>
    </row>
    <row r="58" spans="2:16" s="103" customFormat="1" ht="97.5" customHeight="1">
      <c r="B58" s="94">
        <v>50</v>
      </c>
      <c r="C58" s="105" t="s">
        <v>78</v>
      </c>
      <c r="D58" s="95" t="s">
        <v>77</v>
      </c>
      <c r="E58" s="95" t="s">
        <v>79</v>
      </c>
      <c r="F58" s="96" t="s">
        <v>20</v>
      </c>
      <c r="G58" s="97" t="s">
        <v>21</v>
      </c>
      <c r="H58" s="98">
        <v>45717</v>
      </c>
      <c r="I58" s="98">
        <v>45901</v>
      </c>
      <c r="J58" s="99">
        <v>40000</v>
      </c>
      <c r="K58" s="100">
        <v>1148</v>
      </c>
      <c r="L58" s="101">
        <v>442.65</v>
      </c>
      <c r="M58" s="102">
        <v>1216</v>
      </c>
      <c r="N58" s="101">
        <v>25</v>
      </c>
      <c r="O58" s="100">
        <f t="shared" si="0"/>
        <v>2831.65</v>
      </c>
      <c r="P58" s="100">
        <f t="shared" si="1"/>
        <v>37168.35</v>
      </c>
    </row>
    <row r="59" spans="2:16" s="103" customFormat="1" ht="97.5" customHeight="1">
      <c r="B59" s="94">
        <v>51</v>
      </c>
      <c r="C59" s="95" t="s">
        <v>80</v>
      </c>
      <c r="D59" s="95" t="s">
        <v>77</v>
      </c>
      <c r="E59" s="95" t="s">
        <v>79</v>
      </c>
      <c r="F59" s="96" t="s">
        <v>20</v>
      </c>
      <c r="G59" s="97" t="s">
        <v>21</v>
      </c>
      <c r="H59" s="98">
        <v>45669</v>
      </c>
      <c r="I59" s="98">
        <v>45850</v>
      </c>
      <c r="J59" s="99">
        <v>50000</v>
      </c>
      <c r="K59" s="100">
        <v>1435</v>
      </c>
      <c r="L59" s="101">
        <v>1854</v>
      </c>
      <c r="M59" s="102">
        <v>1520</v>
      </c>
      <c r="N59" s="101">
        <v>25</v>
      </c>
      <c r="O59" s="100">
        <f t="shared" si="0"/>
        <v>4834</v>
      </c>
      <c r="P59" s="100">
        <f t="shared" si="1"/>
        <v>45166</v>
      </c>
    </row>
    <row r="60" spans="2:16" s="103" customFormat="1" ht="97.5" customHeight="1">
      <c r="B60" s="94">
        <v>52</v>
      </c>
      <c r="C60" s="95" t="s">
        <v>416</v>
      </c>
      <c r="D60" s="95" t="s">
        <v>77</v>
      </c>
      <c r="E60" s="95" t="s">
        <v>79</v>
      </c>
      <c r="F60" s="96" t="s">
        <v>20</v>
      </c>
      <c r="G60" s="97" t="s">
        <v>21</v>
      </c>
      <c r="H60" s="98">
        <v>45627</v>
      </c>
      <c r="I60" s="98">
        <v>45809</v>
      </c>
      <c r="J60" s="99">
        <v>50000</v>
      </c>
      <c r="K60" s="100">
        <v>1435</v>
      </c>
      <c r="L60" s="101">
        <v>1854</v>
      </c>
      <c r="M60" s="102">
        <v>1520</v>
      </c>
      <c r="N60" s="101">
        <v>25</v>
      </c>
      <c r="O60" s="100">
        <f t="shared" si="0"/>
        <v>4834</v>
      </c>
      <c r="P60" s="100">
        <f t="shared" si="1"/>
        <v>45166</v>
      </c>
    </row>
    <row r="61" spans="2:16" s="103" customFormat="1" ht="97.5" customHeight="1">
      <c r="B61" s="94">
        <v>53</v>
      </c>
      <c r="C61" s="95" t="s">
        <v>81</v>
      </c>
      <c r="D61" s="95" t="s">
        <v>77</v>
      </c>
      <c r="E61" s="95" t="s">
        <v>79</v>
      </c>
      <c r="F61" s="96" t="s">
        <v>20</v>
      </c>
      <c r="G61" s="97" t="s">
        <v>21</v>
      </c>
      <c r="H61" s="98">
        <v>45627</v>
      </c>
      <c r="I61" s="98">
        <v>45809</v>
      </c>
      <c r="J61" s="99">
        <v>50000</v>
      </c>
      <c r="K61" s="100">
        <v>1435</v>
      </c>
      <c r="L61" s="101">
        <v>1854</v>
      </c>
      <c r="M61" s="102">
        <v>1520</v>
      </c>
      <c r="N61" s="101">
        <v>25</v>
      </c>
      <c r="O61" s="100">
        <f t="shared" si="0"/>
        <v>4834</v>
      </c>
      <c r="P61" s="100">
        <f t="shared" si="1"/>
        <v>45166</v>
      </c>
    </row>
    <row r="62" spans="2:16" s="103" customFormat="1" ht="97.5" customHeight="1">
      <c r="B62" s="94">
        <v>54</v>
      </c>
      <c r="C62" s="95" t="s">
        <v>408</v>
      </c>
      <c r="D62" s="95" t="s">
        <v>77</v>
      </c>
      <c r="E62" s="95" t="s">
        <v>79</v>
      </c>
      <c r="F62" s="96" t="s">
        <v>20</v>
      </c>
      <c r="G62" s="97" t="s">
        <v>21</v>
      </c>
      <c r="H62" s="98">
        <v>45627</v>
      </c>
      <c r="I62" s="98">
        <v>45809</v>
      </c>
      <c r="J62" s="99">
        <v>50000</v>
      </c>
      <c r="K62" s="100">
        <v>1435</v>
      </c>
      <c r="L62" s="101">
        <v>1854</v>
      </c>
      <c r="M62" s="102">
        <v>1520</v>
      </c>
      <c r="N62" s="101">
        <v>25</v>
      </c>
      <c r="O62" s="100">
        <f t="shared" ref="O62:O125" si="2">SUM(K62:N62)</f>
        <v>4834</v>
      </c>
      <c r="P62" s="100">
        <f t="shared" ref="P62:P125" si="3">J62-O62</f>
        <v>45166</v>
      </c>
    </row>
    <row r="63" spans="2:16" s="103" customFormat="1" ht="97.5" customHeight="1">
      <c r="B63" s="94">
        <v>55</v>
      </c>
      <c r="C63" s="95" t="s">
        <v>76</v>
      </c>
      <c r="D63" s="95" t="s">
        <v>77</v>
      </c>
      <c r="E63" s="95" t="s">
        <v>19</v>
      </c>
      <c r="F63" s="96" t="s">
        <v>20</v>
      </c>
      <c r="G63" s="97" t="s">
        <v>23</v>
      </c>
      <c r="H63" s="98">
        <v>45689</v>
      </c>
      <c r="I63" s="98">
        <v>45870</v>
      </c>
      <c r="J63" s="99">
        <v>40000</v>
      </c>
      <c r="K63" s="100">
        <v>1148</v>
      </c>
      <c r="L63" s="101">
        <v>442.65</v>
      </c>
      <c r="M63" s="102">
        <v>1216</v>
      </c>
      <c r="N63" s="101">
        <v>2120.84</v>
      </c>
      <c r="O63" s="100">
        <f t="shared" si="2"/>
        <v>4927.49</v>
      </c>
      <c r="P63" s="100">
        <f t="shared" si="3"/>
        <v>35072.51</v>
      </c>
    </row>
    <row r="64" spans="2:16" s="103" customFormat="1" ht="97.5" customHeight="1">
      <c r="B64" s="94">
        <v>56</v>
      </c>
      <c r="C64" s="95" t="s">
        <v>417</v>
      </c>
      <c r="D64" s="95" t="s">
        <v>77</v>
      </c>
      <c r="E64" s="95" t="s">
        <v>418</v>
      </c>
      <c r="F64" s="96" t="s">
        <v>20</v>
      </c>
      <c r="G64" s="97" t="s">
        <v>21</v>
      </c>
      <c r="H64" s="98">
        <v>45627</v>
      </c>
      <c r="I64" s="98">
        <v>45809</v>
      </c>
      <c r="J64" s="99">
        <v>75000</v>
      </c>
      <c r="K64" s="100">
        <v>2152.5</v>
      </c>
      <c r="L64" s="101">
        <v>6309.35</v>
      </c>
      <c r="M64" s="102">
        <v>2280</v>
      </c>
      <c r="N64" s="101">
        <v>25</v>
      </c>
      <c r="O64" s="100">
        <f t="shared" si="2"/>
        <v>10766.85</v>
      </c>
      <c r="P64" s="100">
        <f t="shared" si="3"/>
        <v>64233.15</v>
      </c>
    </row>
    <row r="65" spans="2:16" s="103" customFormat="1" ht="97.5" customHeight="1">
      <c r="B65" s="94">
        <v>57</v>
      </c>
      <c r="C65" s="95" t="s">
        <v>82</v>
      </c>
      <c r="D65" s="95" t="s">
        <v>77</v>
      </c>
      <c r="E65" s="95" t="s">
        <v>428</v>
      </c>
      <c r="F65" s="96" t="s">
        <v>20</v>
      </c>
      <c r="G65" s="97" t="s">
        <v>21</v>
      </c>
      <c r="H65" s="98">
        <v>45627</v>
      </c>
      <c r="I65" s="98">
        <v>45809</v>
      </c>
      <c r="J65" s="99">
        <v>70000</v>
      </c>
      <c r="K65" s="100">
        <v>2009</v>
      </c>
      <c r="L65" s="101">
        <v>5368.45</v>
      </c>
      <c r="M65" s="102">
        <v>2128</v>
      </c>
      <c r="N65" s="101">
        <v>25</v>
      </c>
      <c r="O65" s="100">
        <f t="shared" si="2"/>
        <v>9530.4500000000007</v>
      </c>
      <c r="P65" s="100">
        <f t="shared" si="3"/>
        <v>60469.55</v>
      </c>
    </row>
    <row r="66" spans="2:16" s="78" customFormat="1" ht="97.5" customHeight="1">
      <c r="B66" s="94">
        <v>58</v>
      </c>
      <c r="C66" s="95" t="s">
        <v>83</v>
      </c>
      <c r="D66" s="95" t="s">
        <v>77</v>
      </c>
      <c r="E66" s="95" t="s">
        <v>84</v>
      </c>
      <c r="F66" s="96" t="s">
        <v>20</v>
      </c>
      <c r="G66" s="108" t="s">
        <v>21</v>
      </c>
      <c r="H66" s="98">
        <v>45656</v>
      </c>
      <c r="I66" s="98">
        <v>45838</v>
      </c>
      <c r="J66" s="99">
        <v>50000</v>
      </c>
      <c r="K66" s="100">
        <v>1435</v>
      </c>
      <c r="L66" s="101">
        <v>1854</v>
      </c>
      <c r="M66" s="102">
        <v>1520</v>
      </c>
      <c r="N66" s="101">
        <v>25</v>
      </c>
      <c r="O66" s="100">
        <f t="shared" si="2"/>
        <v>4834</v>
      </c>
      <c r="P66" s="100">
        <f t="shared" si="3"/>
        <v>45166</v>
      </c>
    </row>
    <row r="67" spans="2:16" s="103" customFormat="1" ht="97.5" customHeight="1">
      <c r="B67" s="94">
        <v>59</v>
      </c>
      <c r="C67" s="95" t="s">
        <v>85</v>
      </c>
      <c r="D67" s="95" t="s">
        <v>77</v>
      </c>
      <c r="E67" s="95" t="s">
        <v>28</v>
      </c>
      <c r="F67" s="96" t="s">
        <v>20</v>
      </c>
      <c r="G67" s="97" t="s">
        <v>21</v>
      </c>
      <c r="H67" s="98">
        <v>45627</v>
      </c>
      <c r="I67" s="98">
        <v>45809</v>
      </c>
      <c r="J67" s="99">
        <v>70000</v>
      </c>
      <c r="K67" s="100">
        <v>2009</v>
      </c>
      <c r="L67" s="101">
        <v>5025.3599999999997</v>
      </c>
      <c r="M67" s="102">
        <v>2128</v>
      </c>
      <c r="N67" s="101">
        <v>2531.62</v>
      </c>
      <c r="O67" s="100">
        <f t="shared" si="2"/>
        <v>11693.98</v>
      </c>
      <c r="P67" s="100">
        <f t="shared" si="3"/>
        <v>58306.020000000004</v>
      </c>
    </row>
    <row r="68" spans="2:16" s="103" customFormat="1" ht="97.5" customHeight="1">
      <c r="B68" s="94">
        <v>60</v>
      </c>
      <c r="C68" s="95" t="s">
        <v>86</v>
      </c>
      <c r="D68" s="95" t="s">
        <v>77</v>
      </c>
      <c r="E68" s="95" t="s">
        <v>87</v>
      </c>
      <c r="F68" s="96" t="s">
        <v>20</v>
      </c>
      <c r="G68" s="97" t="s">
        <v>21</v>
      </c>
      <c r="H68" s="109">
        <v>45637</v>
      </c>
      <c r="I68" s="98">
        <v>45819</v>
      </c>
      <c r="J68" s="99">
        <v>90000</v>
      </c>
      <c r="K68" s="100">
        <v>2583</v>
      </c>
      <c r="L68" s="101">
        <v>9753.19</v>
      </c>
      <c r="M68" s="102">
        <v>2736</v>
      </c>
      <c r="N68" s="101">
        <v>25</v>
      </c>
      <c r="O68" s="100">
        <f t="shared" si="2"/>
        <v>15097.19</v>
      </c>
      <c r="P68" s="100">
        <f t="shared" si="3"/>
        <v>74902.81</v>
      </c>
    </row>
    <row r="69" spans="2:16" s="103" customFormat="1" ht="97.5" customHeight="1">
      <c r="B69" s="94">
        <v>61</v>
      </c>
      <c r="C69" s="105" t="s">
        <v>88</v>
      </c>
      <c r="D69" s="95" t="s">
        <v>77</v>
      </c>
      <c r="E69" s="95" t="s">
        <v>87</v>
      </c>
      <c r="F69" s="96" t="s">
        <v>20</v>
      </c>
      <c r="G69" s="97" t="s">
        <v>21</v>
      </c>
      <c r="H69" s="98">
        <v>45689</v>
      </c>
      <c r="I69" s="98">
        <v>45870</v>
      </c>
      <c r="J69" s="99">
        <v>80000</v>
      </c>
      <c r="K69" s="100">
        <v>2296</v>
      </c>
      <c r="L69" s="101">
        <v>7400.94</v>
      </c>
      <c r="M69" s="102">
        <v>2432</v>
      </c>
      <c r="N69" s="101">
        <v>25</v>
      </c>
      <c r="O69" s="100">
        <f t="shared" si="2"/>
        <v>12153.939999999999</v>
      </c>
      <c r="P69" s="100">
        <f t="shared" si="3"/>
        <v>67846.06</v>
      </c>
    </row>
    <row r="70" spans="2:16" s="103" customFormat="1" ht="97.5" customHeight="1">
      <c r="B70" s="94">
        <v>62</v>
      </c>
      <c r="C70" s="105" t="s">
        <v>89</v>
      </c>
      <c r="D70" s="95" t="s">
        <v>77</v>
      </c>
      <c r="E70" s="95" t="s">
        <v>90</v>
      </c>
      <c r="F70" s="96" t="s">
        <v>20</v>
      </c>
      <c r="G70" s="97" t="s">
        <v>21</v>
      </c>
      <c r="H70" s="98">
        <v>45660</v>
      </c>
      <c r="I70" s="98">
        <v>45841</v>
      </c>
      <c r="J70" s="99">
        <v>120000</v>
      </c>
      <c r="K70" s="100">
        <v>3444</v>
      </c>
      <c r="L70" s="101">
        <v>16809.939999999999</v>
      </c>
      <c r="M70" s="102">
        <v>3648</v>
      </c>
      <c r="N70" s="101">
        <v>25</v>
      </c>
      <c r="O70" s="100">
        <f t="shared" si="2"/>
        <v>23926.94</v>
      </c>
      <c r="P70" s="100">
        <f t="shared" si="3"/>
        <v>96073.06</v>
      </c>
    </row>
    <row r="71" spans="2:16" s="103" customFormat="1" ht="97.5" customHeight="1">
      <c r="B71" s="94">
        <v>63</v>
      </c>
      <c r="C71" s="105" t="s">
        <v>91</v>
      </c>
      <c r="D71" s="95" t="s">
        <v>77</v>
      </c>
      <c r="E71" s="95" t="s">
        <v>414</v>
      </c>
      <c r="F71" s="96" t="s">
        <v>20</v>
      </c>
      <c r="G71" s="97" t="s">
        <v>21</v>
      </c>
      <c r="H71" s="98">
        <v>45717</v>
      </c>
      <c r="I71" s="98">
        <v>45901</v>
      </c>
      <c r="J71" s="99">
        <v>100000</v>
      </c>
      <c r="K71" s="100">
        <v>2870</v>
      </c>
      <c r="L71" s="101">
        <v>12105.44</v>
      </c>
      <c r="M71" s="102">
        <v>3040</v>
      </c>
      <c r="N71" s="101">
        <v>25</v>
      </c>
      <c r="O71" s="100">
        <f t="shared" si="2"/>
        <v>18040.440000000002</v>
      </c>
      <c r="P71" s="100">
        <f t="shared" si="3"/>
        <v>81959.56</v>
      </c>
    </row>
    <row r="72" spans="2:16" s="103" customFormat="1" ht="97.5" customHeight="1">
      <c r="B72" s="94">
        <v>64</v>
      </c>
      <c r="C72" s="105" t="s">
        <v>92</v>
      </c>
      <c r="D72" s="95" t="s">
        <v>77</v>
      </c>
      <c r="E72" s="95" t="s">
        <v>93</v>
      </c>
      <c r="F72" s="96" t="s">
        <v>20</v>
      </c>
      <c r="G72" s="97" t="s">
        <v>21</v>
      </c>
      <c r="H72" s="98">
        <v>45574</v>
      </c>
      <c r="I72" s="98">
        <v>45756</v>
      </c>
      <c r="J72" s="99">
        <v>130000</v>
      </c>
      <c r="K72" s="100">
        <v>3731</v>
      </c>
      <c r="L72" s="101">
        <v>19162.189999999999</v>
      </c>
      <c r="M72" s="102">
        <v>3952</v>
      </c>
      <c r="N72" s="101">
        <v>25</v>
      </c>
      <c r="O72" s="100">
        <f t="shared" si="2"/>
        <v>26870.19</v>
      </c>
      <c r="P72" s="100">
        <f t="shared" si="3"/>
        <v>103129.81</v>
      </c>
    </row>
    <row r="73" spans="2:16" s="103" customFormat="1" ht="97.5" customHeight="1">
      <c r="B73" s="94">
        <v>65</v>
      </c>
      <c r="C73" s="95" t="s">
        <v>94</v>
      </c>
      <c r="D73" s="95" t="s">
        <v>95</v>
      </c>
      <c r="E73" s="95" t="s">
        <v>96</v>
      </c>
      <c r="F73" s="96" t="s">
        <v>20</v>
      </c>
      <c r="G73" s="97" t="s">
        <v>21</v>
      </c>
      <c r="H73" s="109">
        <v>45607</v>
      </c>
      <c r="I73" s="98">
        <v>45788</v>
      </c>
      <c r="J73" s="99">
        <v>130000</v>
      </c>
      <c r="K73" s="100">
        <v>3731</v>
      </c>
      <c r="L73" s="101">
        <v>19162.189999999999</v>
      </c>
      <c r="M73" s="102">
        <v>3952</v>
      </c>
      <c r="N73" s="101">
        <v>25</v>
      </c>
      <c r="O73" s="100">
        <f t="shared" si="2"/>
        <v>26870.19</v>
      </c>
      <c r="P73" s="100">
        <f t="shared" si="3"/>
        <v>103129.81</v>
      </c>
    </row>
    <row r="74" spans="2:16" s="103" customFormat="1" ht="97.5" customHeight="1">
      <c r="B74" s="94">
        <v>66</v>
      </c>
      <c r="C74" s="95" t="s">
        <v>97</v>
      </c>
      <c r="D74" s="95" t="s">
        <v>95</v>
      </c>
      <c r="E74" s="95" t="s">
        <v>98</v>
      </c>
      <c r="F74" s="96" t="s">
        <v>20</v>
      </c>
      <c r="G74" s="97" t="s">
        <v>21</v>
      </c>
      <c r="H74" s="98">
        <v>45717</v>
      </c>
      <c r="I74" s="98">
        <v>45901</v>
      </c>
      <c r="J74" s="99">
        <v>80000</v>
      </c>
      <c r="K74" s="100">
        <v>2296</v>
      </c>
      <c r="L74" s="101">
        <v>6564.07</v>
      </c>
      <c r="M74" s="102">
        <v>2432</v>
      </c>
      <c r="N74" s="101">
        <v>3555.92</v>
      </c>
      <c r="O74" s="100">
        <f t="shared" si="2"/>
        <v>14847.99</v>
      </c>
      <c r="P74" s="100">
        <f t="shared" si="3"/>
        <v>65152.01</v>
      </c>
    </row>
    <row r="75" spans="2:16" s="103" customFormat="1" ht="97.5" customHeight="1">
      <c r="B75" s="94">
        <v>67</v>
      </c>
      <c r="C75" s="95" t="s">
        <v>99</v>
      </c>
      <c r="D75" s="95" t="s">
        <v>95</v>
      </c>
      <c r="E75" s="95" t="s">
        <v>100</v>
      </c>
      <c r="F75" s="96" t="s">
        <v>20</v>
      </c>
      <c r="G75" s="97" t="s">
        <v>21</v>
      </c>
      <c r="H75" s="98">
        <v>45717</v>
      </c>
      <c r="I75" s="98">
        <v>45901</v>
      </c>
      <c r="J75" s="99">
        <v>70000</v>
      </c>
      <c r="K75" s="100">
        <v>2009</v>
      </c>
      <c r="L75" s="101">
        <v>4682.2700000000004</v>
      </c>
      <c r="M75" s="102">
        <v>2128</v>
      </c>
      <c r="N75" s="101">
        <v>3555.92</v>
      </c>
      <c r="O75" s="100">
        <v>12375.19</v>
      </c>
      <c r="P75" s="100">
        <f t="shared" si="3"/>
        <v>57624.81</v>
      </c>
    </row>
    <row r="76" spans="2:16" s="103" customFormat="1" ht="97.5" customHeight="1">
      <c r="B76" s="94">
        <v>68</v>
      </c>
      <c r="C76" s="95" t="s">
        <v>389</v>
      </c>
      <c r="D76" s="95" t="s">
        <v>95</v>
      </c>
      <c r="E76" s="95" t="s">
        <v>390</v>
      </c>
      <c r="F76" s="96" t="s">
        <v>20</v>
      </c>
      <c r="G76" s="97" t="s">
        <v>21</v>
      </c>
      <c r="H76" s="98">
        <v>45566</v>
      </c>
      <c r="I76" s="98">
        <v>45748</v>
      </c>
      <c r="J76" s="99">
        <v>70000</v>
      </c>
      <c r="K76" s="100">
        <v>2009</v>
      </c>
      <c r="L76" s="101">
        <v>5368.45</v>
      </c>
      <c r="M76" s="102">
        <v>2128</v>
      </c>
      <c r="N76" s="101">
        <v>25</v>
      </c>
      <c r="O76" s="100">
        <f t="shared" si="2"/>
        <v>9530.4500000000007</v>
      </c>
      <c r="P76" s="100">
        <f t="shared" si="3"/>
        <v>60469.55</v>
      </c>
    </row>
    <row r="77" spans="2:16" s="103" customFormat="1" ht="97.5" customHeight="1">
      <c r="B77" s="94">
        <v>69</v>
      </c>
      <c r="C77" s="95" t="s">
        <v>101</v>
      </c>
      <c r="D77" s="95" t="s">
        <v>95</v>
      </c>
      <c r="E77" s="95" t="s">
        <v>100</v>
      </c>
      <c r="F77" s="96" t="s">
        <v>20</v>
      </c>
      <c r="G77" s="97" t="s">
        <v>21</v>
      </c>
      <c r="H77" s="98">
        <v>45717</v>
      </c>
      <c r="I77" s="98">
        <v>45901</v>
      </c>
      <c r="J77" s="99">
        <v>70000</v>
      </c>
      <c r="K77" s="100">
        <v>2009</v>
      </c>
      <c r="L77" s="101">
        <v>5025.3599999999997</v>
      </c>
      <c r="M77" s="102">
        <v>2128</v>
      </c>
      <c r="N77" s="101">
        <v>1840.46</v>
      </c>
      <c r="O77" s="100">
        <f t="shared" si="2"/>
        <v>11002.82</v>
      </c>
      <c r="P77" s="100">
        <f t="shared" si="3"/>
        <v>58997.18</v>
      </c>
    </row>
    <row r="78" spans="2:16" s="78" customFormat="1" ht="97.5" customHeight="1">
      <c r="B78" s="94">
        <v>70</v>
      </c>
      <c r="C78" s="95" t="s">
        <v>102</v>
      </c>
      <c r="D78" s="95" t="s">
        <v>95</v>
      </c>
      <c r="E78" s="95" t="s">
        <v>79</v>
      </c>
      <c r="F78" s="96" t="s">
        <v>20</v>
      </c>
      <c r="G78" s="108" t="s">
        <v>23</v>
      </c>
      <c r="H78" s="98">
        <v>45627</v>
      </c>
      <c r="I78" s="98">
        <v>45809</v>
      </c>
      <c r="J78" s="99">
        <v>40000</v>
      </c>
      <c r="K78" s="100">
        <v>1148</v>
      </c>
      <c r="L78" s="101">
        <v>442.65</v>
      </c>
      <c r="M78" s="102">
        <v>1216</v>
      </c>
      <c r="N78" s="101">
        <v>125</v>
      </c>
      <c r="O78" s="100">
        <f t="shared" si="2"/>
        <v>2931.65</v>
      </c>
      <c r="P78" s="100">
        <f t="shared" si="3"/>
        <v>37068.35</v>
      </c>
    </row>
    <row r="79" spans="2:16" s="103" customFormat="1" ht="99.75" customHeight="1">
      <c r="B79" s="94">
        <v>71</v>
      </c>
      <c r="C79" s="95" t="s">
        <v>104</v>
      </c>
      <c r="D79" s="95" t="s">
        <v>105</v>
      </c>
      <c r="E79" s="95" t="s">
        <v>106</v>
      </c>
      <c r="F79" s="96" t="s">
        <v>20</v>
      </c>
      <c r="G79" s="97" t="s">
        <v>21</v>
      </c>
      <c r="H79" s="98">
        <v>45717</v>
      </c>
      <c r="I79" s="98">
        <v>45901</v>
      </c>
      <c r="J79" s="99">
        <v>175000</v>
      </c>
      <c r="K79" s="100">
        <v>5022.5</v>
      </c>
      <c r="L79" s="101">
        <v>29747.31</v>
      </c>
      <c r="M79" s="102">
        <v>5320</v>
      </c>
      <c r="N79" s="101">
        <v>25</v>
      </c>
      <c r="O79" s="100">
        <f t="shared" si="2"/>
        <v>40114.81</v>
      </c>
      <c r="P79" s="100">
        <f t="shared" si="3"/>
        <v>134885.19</v>
      </c>
    </row>
    <row r="80" spans="2:16" s="103" customFormat="1" ht="97.5" customHeight="1">
      <c r="B80" s="94">
        <v>72</v>
      </c>
      <c r="C80" s="95" t="s">
        <v>107</v>
      </c>
      <c r="D80" s="95" t="s">
        <v>105</v>
      </c>
      <c r="E80" s="95" t="s">
        <v>108</v>
      </c>
      <c r="F80" s="96" t="s">
        <v>20</v>
      </c>
      <c r="G80" s="97" t="s">
        <v>21</v>
      </c>
      <c r="H80" s="98">
        <v>45717</v>
      </c>
      <c r="I80" s="98">
        <v>45901</v>
      </c>
      <c r="J80" s="99">
        <v>130000</v>
      </c>
      <c r="K80" s="100">
        <v>3731</v>
      </c>
      <c r="L80" s="101">
        <v>19162.189999999999</v>
      </c>
      <c r="M80" s="102">
        <v>3952</v>
      </c>
      <c r="N80" s="101">
        <v>125</v>
      </c>
      <c r="O80" s="100">
        <f t="shared" si="2"/>
        <v>26970.19</v>
      </c>
      <c r="P80" s="100">
        <f t="shared" si="3"/>
        <v>103029.81</v>
      </c>
    </row>
    <row r="81" spans="2:16" s="115" customFormat="1" ht="97.5" customHeight="1">
      <c r="B81" s="94">
        <v>73</v>
      </c>
      <c r="C81" s="114" t="s">
        <v>109</v>
      </c>
      <c r="D81" s="95" t="s">
        <v>105</v>
      </c>
      <c r="E81" s="114" t="s">
        <v>110</v>
      </c>
      <c r="F81" s="96" t="s">
        <v>20</v>
      </c>
      <c r="G81" s="97" t="s">
        <v>23</v>
      </c>
      <c r="H81" s="98">
        <v>45658</v>
      </c>
      <c r="I81" s="98">
        <v>45839</v>
      </c>
      <c r="J81" s="99">
        <v>155000</v>
      </c>
      <c r="K81" s="100">
        <v>4448.5</v>
      </c>
      <c r="L81" s="101">
        <v>25042.81</v>
      </c>
      <c r="M81" s="102">
        <v>4712</v>
      </c>
      <c r="N81" s="101">
        <v>1392.37</v>
      </c>
      <c r="O81" s="100">
        <v>35595.68</v>
      </c>
      <c r="P81" s="100">
        <f t="shared" si="3"/>
        <v>119404.32</v>
      </c>
    </row>
    <row r="82" spans="2:16" s="103" customFormat="1" ht="97.5" customHeight="1">
      <c r="B82" s="94">
        <v>74</v>
      </c>
      <c r="C82" s="95" t="s">
        <v>111</v>
      </c>
      <c r="D82" s="95" t="s">
        <v>105</v>
      </c>
      <c r="E82" s="95" t="s">
        <v>112</v>
      </c>
      <c r="F82" s="96" t="s">
        <v>20</v>
      </c>
      <c r="G82" s="97" t="s">
        <v>23</v>
      </c>
      <c r="H82" s="98">
        <v>45658</v>
      </c>
      <c r="I82" s="98">
        <v>45839</v>
      </c>
      <c r="J82" s="99">
        <v>90000</v>
      </c>
      <c r="K82" s="100">
        <v>2583</v>
      </c>
      <c r="L82" s="101">
        <v>9753.19</v>
      </c>
      <c r="M82" s="102">
        <v>2736</v>
      </c>
      <c r="N82" s="101">
        <v>2554.77</v>
      </c>
      <c r="O82" s="100">
        <f t="shared" si="2"/>
        <v>17626.96</v>
      </c>
      <c r="P82" s="100">
        <f t="shared" si="3"/>
        <v>72373.040000000008</v>
      </c>
    </row>
    <row r="83" spans="2:16" s="110" customFormat="1" ht="97.5" customHeight="1">
      <c r="B83" s="94">
        <v>75</v>
      </c>
      <c r="C83" s="95" t="s">
        <v>113</v>
      </c>
      <c r="D83" s="95" t="s">
        <v>105</v>
      </c>
      <c r="E83" s="95" t="s">
        <v>114</v>
      </c>
      <c r="F83" s="96" t="s">
        <v>20</v>
      </c>
      <c r="G83" s="111" t="s">
        <v>23</v>
      </c>
      <c r="H83" s="109">
        <v>45637</v>
      </c>
      <c r="I83" s="98">
        <v>45819</v>
      </c>
      <c r="J83" s="99">
        <v>100000</v>
      </c>
      <c r="K83" s="100">
        <v>2870</v>
      </c>
      <c r="L83" s="101">
        <v>11676.57</v>
      </c>
      <c r="M83" s="102">
        <v>3040</v>
      </c>
      <c r="N83" s="101">
        <v>1740.46</v>
      </c>
      <c r="O83" s="100">
        <f t="shared" si="2"/>
        <v>19327.03</v>
      </c>
      <c r="P83" s="100">
        <f t="shared" si="3"/>
        <v>80672.97</v>
      </c>
    </row>
    <row r="84" spans="2:16" s="110" customFormat="1" ht="97.5" customHeight="1">
      <c r="B84" s="94">
        <v>76</v>
      </c>
      <c r="C84" s="95" t="s">
        <v>391</v>
      </c>
      <c r="D84" s="95" t="s">
        <v>105</v>
      </c>
      <c r="E84" s="95" t="s">
        <v>28</v>
      </c>
      <c r="F84" s="96" t="s">
        <v>20</v>
      </c>
      <c r="G84" s="111" t="s">
        <v>23</v>
      </c>
      <c r="H84" s="109">
        <v>45566</v>
      </c>
      <c r="I84" s="98">
        <v>45748</v>
      </c>
      <c r="J84" s="99">
        <v>60000</v>
      </c>
      <c r="K84" s="100">
        <v>1722</v>
      </c>
      <c r="L84" s="101">
        <v>3486.65</v>
      </c>
      <c r="M84" s="102">
        <v>1824</v>
      </c>
      <c r="N84" s="101">
        <v>25</v>
      </c>
      <c r="O84" s="100">
        <f t="shared" si="2"/>
        <v>7057.65</v>
      </c>
      <c r="P84" s="100">
        <f t="shared" si="3"/>
        <v>52942.35</v>
      </c>
    </row>
    <row r="85" spans="2:16" s="110" customFormat="1" ht="97.5" customHeight="1">
      <c r="B85" s="94">
        <v>77</v>
      </c>
      <c r="C85" s="95" t="s">
        <v>400</v>
      </c>
      <c r="D85" s="95" t="s">
        <v>105</v>
      </c>
      <c r="E85" s="95" t="s">
        <v>100</v>
      </c>
      <c r="F85" s="96" t="s">
        <v>20</v>
      </c>
      <c r="G85" s="111" t="s">
        <v>23</v>
      </c>
      <c r="H85" s="109">
        <v>45566</v>
      </c>
      <c r="I85" s="98">
        <v>45748</v>
      </c>
      <c r="J85" s="99">
        <v>60000</v>
      </c>
      <c r="K85" s="100">
        <v>1722</v>
      </c>
      <c r="L85" s="101">
        <v>3486.65</v>
      </c>
      <c r="M85" s="102">
        <v>1824</v>
      </c>
      <c r="N85" s="101">
        <v>25</v>
      </c>
      <c r="O85" s="100">
        <f t="shared" si="2"/>
        <v>7057.65</v>
      </c>
      <c r="P85" s="100">
        <f t="shared" si="3"/>
        <v>52942.35</v>
      </c>
    </row>
    <row r="86" spans="2:16" s="103" customFormat="1" ht="97.5" customHeight="1">
      <c r="B86" s="94">
        <v>78</v>
      </c>
      <c r="C86" s="95" t="s">
        <v>115</v>
      </c>
      <c r="D86" s="95" t="s">
        <v>105</v>
      </c>
      <c r="E86" s="95" t="s">
        <v>51</v>
      </c>
      <c r="F86" s="96" t="s">
        <v>20</v>
      </c>
      <c r="G86" s="97" t="s">
        <v>23</v>
      </c>
      <c r="H86" s="98">
        <v>45717</v>
      </c>
      <c r="I86" s="98">
        <v>45901</v>
      </c>
      <c r="J86" s="99">
        <v>90000</v>
      </c>
      <c r="K86" s="100">
        <v>2583</v>
      </c>
      <c r="L86" s="101">
        <v>9753.19</v>
      </c>
      <c r="M86" s="102">
        <v>2736</v>
      </c>
      <c r="N86" s="101">
        <v>25</v>
      </c>
      <c r="O86" s="100">
        <f t="shared" si="2"/>
        <v>15097.19</v>
      </c>
      <c r="P86" s="100">
        <f t="shared" si="3"/>
        <v>74902.81</v>
      </c>
    </row>
    <row r="87" spans="2:16" s="103" customFormat="1" ht="97.5" customHeight="1">
      <c r="B87" s="94">
        <v>79</v>
      </c>
      <c r="C87" s="95" t="s">
        <v>116</v>
      </c>
      <c r="D87" s="95" t="s">
        <v>105</v>
      </c>
      <c r="E87" s="95" t="s">
        <v>51</v>
      </c>
      <c r="F87" s="96" t="s">
        <v>20</v>
      </c>
      <c r="G87" s="97" t="s">
        <v>21</v>
      </c>
      <c r="H87" s="98">
        <v>45717</v>
      </c>
      <c r="I87" s="98">
        <v>45901</v>
      </c>
      <c r="J87" s="99">
        <v>90000</v>
      </c>
      <c r="K87" s="100">
        <v>2583</v>
      </c>
      <c r="L87" s="101">
        <v>9753.19</v>
      </c>
      <c r="M87" s="102">
        <v>2736</v>
      </c>
      <c r="N87" s="101">
        <v>125</v>
      </c>
      <c r="O87" s="100">
        <f t="shared" si="2"/>
        <v>15197.19</v>
      </c>
      <c r="P87" s="100">
        <f t="shared" si="3"/>
        <v>74802.81</v>
      </c>
    </row>
    <row r="88" spans="2:16" s="103" customFormat="1" ht="97.5" customHeight="1">
      <c r="B88" s="94">
        <v>80</v>
      </c>
      <c r="C88" s="95" t="s">
        <v>117</v>
      </c>
      <c r="D88" s="95" t="s">
        <v>105</v>
      </c>
      <c r="E88" s="95" t="s">
        <v>118</v>
      </c>
      <c r="F88" s="96" t="s">
        <v>20</v>
      </c>
      <c r="G88" s="97" t="s">
        <v>23</v>
      </c>
      <c r="H88" s="98">
        <v>45717</v>
      </c>
      <c r="I88" s="98">
        <v>45901</v>
      </c>
      <c r="J88" s="99">
        <v>40000</v>
      </c>
      <c r="K88" s="100">
        <v>1148</v>
      </c>
      <c r="L88" s="101">
        <v>442.65</v>
      </c>
      <c r="M88" s="102">
        <v>1216</v>
      </c>
      <c r="N88" s="101">
        <v>25</v>
      </c>
      <c r="O88" s="100">
        <f t="shared" si="2"/>
        <v>2831.65</v>
      </c>
      <c r="P88" s="100">
        <f t="shared" si="3"/>
        <v>37168.35</v>
      </c>
    </row>
    <row r="89" spans="2:16" s="103" customFormat="1" ht="97.5" customHeight="1">
      <c r="B89" s="94">
        <v>81</v>
      </c>
      <c r="C89" s="95" t="s">
        <v>119</v>
      </c>
      <c r="D89" s="95" t="s">
        <v>105</v>
      </c>
      <c r="E89" s="95" t="s">
        <v>120</v>
      </c>
      <c r="F89" s="96" t="s">
        <v>20</v>
      </c>
      <c r="G89" s="97" t="s">
        <v>23</v>
      </c>
      <c r="H89" s="98">
        <v>45717</v>
      </c>
      <c r="I89" s="98">
        <v>45901</v>
      </c>
      <c r="J89" s="99">
        <v>60000</v>
      </c>
      <c r="K89" s="100">
        <v>1722</v>
      </c>
      <c r="L89" s="101">
        <v>3486.65</v>
      </c>
      <c r="M89" s="102">
        <v>1824</v>
      </c>
      <c r="N89" s="101">
        <v>25</v>
      </c>
      <c r="O89" s="100">
        <f t="shared" si="2"/>
        <v>7057.65</v>
      </c>
      <c r="P89" s="100">
        <f t="shared" si="3"/>
        <v>52942.35</v>
      </c>
    </row>
    <row r="90" spans="2:16" s="103" customFormat="1" ht="97.5" customHeight="1">
      <c r="B90" s="94">
        <v>82</v>
      </c>
      <c r="C90" s="95" t="s">
        <v>123</v>
      </c>
      <c r="D90" s="95" t="s">
        <v>105</v>
      </c>
      <c r="E90" s="95" t="s">
        <v>79</v>
      </c>
      <c r="F90" s="96" t="s">
        <v>20</v>
      </c>
      <c r="G90" s="97" t="s">
        <v>21</v>
      </c>
      <c r="H90" s="98">
        <v>45627</v>
      </c>
      <c r="I90" s="98">
        <v>45809</v>
      </c>
      <c r="J90" s="99">
        <v>50000</v>
      </c>
      <c r="K90" s="100">
        <v>1435</v>
      </c>
      <c r="L90" s="101">
        <v>1854</v>
      </c>
      <c r="M90" s="102">
        <v>1520</v>
      </c>
      <c r="N90" s="101">
        <v>125</v>
      </c>
      <c r="O90" s="100">
        <f t="shared" si="2"/>
        <v>4934</v>
      </c>
      <c r="P90" s="100">
        <f t="shared" si="3"/>
        <v>45066</v>
      </c>
    </row>
    <row r="91" spans="2:16" s="103" customFormat="1" ht="156" customHeight="1">
      <c r="B91" s="94">
        <v>83</v>
      </c>
      <c r="C91" s="95" t="s">
        <v>124</v>
      </c>
      <c r="D91" s="95" t="s">
        <v>105</v>
      </c>
      <c r="E91" s="95" t="s">
        <v>125</v>
      </c>
      <c r="F91" s="96" t="s">
        <v>20</v>
      </c>
      <c r="G91" s="97" t="s">
        <v>21</v>
      </c>
      <c r="H91" s="98">
        <v>45627</v>
      </c>
      <c r="I91" s="98">
        <v>45809</v>
      </c>
      <c r="J91" s="99">
        <v>130000</v>
      </c>
      <c r="K91" s="100">
        <v>3731</v>
      </c>
      <c r="L91" s="101">
        <v>19162.189999999999</v>
      </c>
      <c r="M91" s="102">
        <v>3952</v>
      </c>
      <c r="N91" s="101">
        <v>125</v>
      </c>
      <c r="O91" s="100">
        <f t="shared" si="2"/>
        <v>26970.19</v>
      </c>
      <c r="P91" s="100">
        <f t="shared" si="3"/>
        <v>103029.81</v>
      </c>
    </row>
    <row r="92" spans="2:16" s="103" customFormat="1" ht="97.5" customHeight="1">
      <c r="B92" s="94">
        <v>84</v>
      </c>
      <c r="C92" s="95" t="s">
        <v>126</v>
      </c>
      <c r="D92" s="95" t="s">
        <v>105</v>
      </c>
      <c r="E92" s="95" t="s">
        <v>127</v>
      </c>
      <c r="F92" s="96" t="s">
        <v>20</v>
      </c>
      <c r="G92" s="97" t="s">
        <v>21</v>
      </c>
      <c r="H92" s="98">
        <v>45627</v>
      </c>
      <c r="I92" s="98">
        <v>45809</v>
      </c>
      <c r="J92" s="99">
        <v>40000</v>
      </c>
      <c r="K92" s="100">
        <v>1148</v>
      </c>
      <c r="L92" s="101">
        <v>0</v>
      </c>
      <c r="M92" s="102">
        <v>1216</v>
      </c>
      <c r="N92" s="101">
        <v>3455.92</v>
      </c>
      <c r="O92" s="100">
        <f t="shared" si="2"/>
        <v>5819.92</v>
      </c>
      <c r="P92" s="100">
        <f t="shared" si="3"/>
        <v>34180.080000000002</v>
      </c>
    </row>
    <row r="93" spans="2:16" s="78" customFormat="1" ht="97.5" customHeight="1">
      <c r="B93" s="94">
        <v>85</v>
      </c>
      <c r="C93" s="95" t="s">
        <v>129</v>
      </c>
      <c r="D93" s="95" t="s">
        <v>105</v>
      </c>
      <c r="E93" s="95" t="s">
        <v>118</v>
      </c>
      <c r="F93" s="96" t="s">
        <v>20</v>
      </c>
      <c r="G93" s="108" t="s">
        <v>21</v>
      </c>
      <c r="H93" s="98">
        <v>45597</v>
      </c>
      <c r="I93" s="98">
        <v>45778</v>
      </c>
      <c r="J93" s="99">
        <v>40000</v>
      </c>
      <c r="K93" s="100">
        <v>1148</v>
      </c>
      <c r="L93" s="101">
        <v>185.33</v>
      </c>
      <c r="M93" s="102">
        <v>1216</v>
      </c>
      <c r="N93" s="101">
        <v>1740.46</v>
      </c>
      <c r="O93" s="100">
        <f t="shared" si="2"/>
        <v>4289.79</v>
      </c>
      <c r="P93" s="100">
        <f t="shared" si="3"/>
        <v>35710.21</v>
      </c>
    </row>
    <row r="94" spans="2:16" s="78" customFormat="1" ht="97.5" customHeight="1">
      <c r="B94" s="94">
        <v>86</v>
      </c>
      <c r="C94" s="95" t="s">
        <v>130</v>
      </c>
      <c r="D94" s="95" t="s">
        <v>105</v>
      </c>
      <c r="E94" s="95" t="s">
        <v>118</v>
      </c>
      <c r="F94" s="96" t="s">
        <v>20</v>
      </c>
      <c r="G94" s="108" t="s">
        <v>23</v>
      </c>
      <c r="H94" s="98">
        <v>45689</v>
      </c>
      <c r="I94" s="98">
        <v>45870</v>
      </c>
      <c r="J94" s="99">
        <v>40000</v>
      </c>
      <c r="K94" s="100">
        <v>1148</v>
      </c>
      <c r="L94" s="101">
        <v>442.65</v>
      </c>
      <c r="M94" s="102">
        <v>1216</v>
      </c>
      <c r="N94" s="101">
        <v>25</v>
      </c>
      <c r="O94" s="100">
        <f t="shared" si="2"/>
        <v>2831.65</v>
      </c>
      <c r="P94" s="100">
        <f t="shared" si="3"/>
        <v>37168.35</v>
      </c>
    </row>
    <row r="95" spans="2:16" s="78" customFormat="1" ht="97.5" customHeight="1">
      <c r="B95" s="94">
        <v>87</v>
      </c>
      <c r="C95" s="95" t="s">
        <v>131</v>
      </c>
      <c r="D95" s="95" t="s">
        <v>105</v>
      </c>
      <c r="E95" s="95" t="s">
        <v>118</v>
      </c>
      <c r="F95" s="96" t="s">
        <v>20</v>
      </c>
      <c r="G95" s="108" t="s">
        <v>21</v>
      </c>
      <c r="H95" s="98">
        <v>45689</v>
      </c>
      <c r="I95" s="98">
        <v>45870</v>
      </c>
      <c r="J95" s="99">
        <v>50000</v>
      </c>
      <c r="K95" s="100">
        <v>1435</v>
      </c>
      <c r="L95" s="101">
        <v>1854</v>
      </c>
      <c r="M95" s="102">
        <v>1520</v>
      </c>
      <c r="N95" s="101">
        <v>25</v>
      </c>
      <c r="O95" s="100">
        <f t="shared" si="2"/>
        <v>4834</v>
      </c>
      <c r="P95" s="100">
        <f t="shared" si="3"/>
        <v>45166</v>
      </c>
    </row>
    <row r="96" spans="2:16" s="103" customFormat="1" ht="105" customHeight="1">
      <c r="B96" s="94">
        <v>88</v>
      </c>
      <c r="C96" s="95" t="s">
        <v>132</v>
      </c>
      <c r="D96" s="95" t="s">
        <v>105</v>
      </c>
      <c r="E96" s="95" t="s">
        <v>133</v>
      </c>
      <c r="F96" s="96" t="s">
        <v>20</v>
      </c>
      <c r="G96" s="97" t="s">
        <v>23</v>
      </c>
      <c r="H96" s="98">
        <v>45689</v>
      </c>
      <c r="I96" s="98">
        <v>45870</v>
      </c>
      <c r="J96" s="99">
        <v>100000</v>
      </c>
      <c r="K96" s="100">
        <v>2870</v>
      </c>
      <c r="L96" s="101">
        <v>12105.44</v>
      </c>
      <c r="M96" s="102">
        <v>3040</v>
      </c>
      <c r="N96" s="101">
        <v>2759.74</v>
      </c>
      <c r="O96" s="100">
        <f t="shared" si="2"/>
        <v>20775.18</v>
      </c>
      <c r="P96" s="100">
        <f t="shared" si="3"/>
        <v>79224.820000000007</v>
      </c>
    </row>
    <row r="97" spans="2:16" s="103" customFormat="1" ht="97.5" customHeight="1">
      <c r="B97" s="94">
        <v>89</v>
      </c>
      <c r="C97" s="95" t="s">
        <v>134</v>
      </c>
      <c r="D97" s="95" t="s">
        <v>105</v>
      </c>
      <c r="E97" s="95" t="s">
        <v>135</v>
      </c>
      <c r="F97" s="96" t="s">
        <v>20</v>
      </c>
      <c r="G97" s="97" t="s">
        <v>21</v>
      </c>
      <c r="H97" s="107">
        <v>45637</v>
      </c>
      <c r="I97" s="98">
        <v>45819</v>
      </c>
      <c r="J97" s="99">
        <v>60000</v>
      </c>
      <c r="K97" s="100">
        <v>1722</v>
      </c>
      <c r="L97" s="101">
        <v>3486.65</v>
      </c>
      <c r="M97" s="102">
        <v>1824</v>
      </c>
      <c r="N97" s="101">
        <v>25</v>
      </c>
      <c r="O97" s="100">
        <f t="shared" si="2"/>
        <v>7057.65</v>
      </c>
      <c r="P97" s="100">
        <f t="shared" si="3"/>
        <v>52942.35</v>
      </c>
    </row>
    <row r="98" spans="2:16" s="103" customFormat="1" ht="97.5" customHeight="1">
      <c r="B98" s="94">
        <v>90</v>
      </c>
      <c r="C98" s="95" t="s">
        <v>74</v>
      </c>
      <c r="D98" s="95" t="s">
        <v>105</v>
      </c>
      <c r="E98" s="95" t="s">
        <v>35</v>
      </c>
      <c r="F98" s="96" t="s">
        <v>20</v>
      </c>
      <c r="G98" s="97" t="s">
        <v>21</v>
      </c>
      <c r="H98" s="98">
        <v>45637</v>
      </c>
      <c r="I98" s="98">
        <v>45819</v>
      </c>
      <c r="J98" s="99">
        <v>100000</v>
      </c>
      <c r="K98" s="100">
        <v>2870</v>
      </c>
      <c r="L98" s="101">
        <v>12105.44</v>
      </c>
      <c r="M98" s="102">
        <v>3040</v>
      </c>
      <c r="N98" s="101">
        <v>25</v>
      </c>
      <c r="O98" s="100">
        <f t="shared" si="2"/>
        <v>18040.440000000002</v>
      </c>
      <c r="P98" s="100">
        <f t="shared" si="3"/>
        <v>81959.56</v>
      </c>
    </row>
    <row r="99" spans="2:16" s="103" customFormat="1" ht="97.5" customHeight="1">
      <c r="B99" s="94">
        <v>91</v>
      </c>
      <c r="C99" s="95" t="s">
        <v>140</v>
      </c>
      <c r="D99" s="95" t="s">
        <v>139</v>
      </c>
      <c r="E99" s="95" t="s">
        <v>141</v>
      </c>
      <c r="F99" s="96" t="s">
        <v>20</v>
      </c>
      <c r="G99" s="97" t="s">
        <v>21</v>
      </c>
      <c r="H99" s="98">
        <v>45641</v>
      </c>
      <c r="I99" s="98">
        <v>45823</v>
      </c>
      <c r="J99" s="99">
        <v>200000</v>
      </c>
      <c r="K99" s="100">
        <v>5740</v>
      </c>
      <c r="L99" s="101">
        <v>35248.28</v>
      </c>
      <c r="M99" s="102">
        <v>5883.16</v>
      </c>
      <c r="N99" s="101">
        <v>1840.46</v>
      </c>
      <c r="O99" s="100">
        <f t="shared" si="2"/>
        <v>48711.9</v>
      </c>
      <c r="P99" s="100">
        <f t="shared" si="3"/>
        <v>151288.1</v>
      </c>
    </row>
    <row r="100" spans="2:16" s="103" customFormat="1" ht="97.5" customHeight="1">
      <c r="B100" s="94">
        <v>92</v>
      </c>
      <c r="C100" s="95" t="s">
        <v>142</v>
      </c>
      <c r="D100" s="95" t="s">
        <v>139</v>
      </c>
      <c r="E100" s="95" t="s">
        <v>143</v>
      </c>
      <c r="F100" s="96" t="s">
        <v>20</v>
      </c>
      <c r="G100" s="97" t="s">
        <v>21</v>
      </c>
      <c r="H100" s="98">
        <v>45658</v>
      </c>
      <c r="I100" s="98">
        <v>45839</v>
      </c>
      <c r="J100" s="99">
        <v>100000</v>
      </c>
      <c r="K100" s="100">
        <v>2870</v>
      </c>
      <c r="L100" s="101">
        <v>12105.44</v>
      </c>
      <c r="M100" s="102">
        <v>3040</v>
      </c>
      <c r="N100" s="101">
        <v>25</v>
      </c>
      <c r="O100" s="100">
        <f t="shared" si="2"/>
        <v>18040.440000000002</v>
      </c>
      <c r="P100" s="100">
        <f t="shared" si="3"/>
        <v>81959.56</v>
      </c>
    </row>
    <row r="101" spans="2:16" s="103" customFormat="1" ht="97.5" customHeight="1">
      <c r="B101" s="94">
        <v>93</v>
      </c>
      <c r="C101" s="95" t="s">
        <v>144</v>
      </c>
      <c r="D101" s="95" t="s">
        <v>139</v>
      </c>
      <c r="E101" s="95" t="s">
        <v>145</v>
      </c>
      <c r="F101" s="96" t="s">
        <v>20</v>
      </c>
      <c r="G101" s="97" t="s">
        <v>21</v>
      </c>
      <c r="H101" s="109">
        <v>45597</v>
      </c>
      <c r="I101" s="98">
        <v>45778</v>
      </c>
      <c r="J101" s="99">
        <v>115000</v>
      </c>
      <c r="K101" s="100">
        <v>3300.5</v>
      </c>
      <c r="L101" s="101">
        <v>15633.81</v>
      </c>
      <c r="M101" s="102">
        <v>3496</v>
      </c>
      <c r="N101" s="101">
        <v>125</v>
      </c>
      <c r="O101" s="100">
        <f t="shared" si="2"/>
        <v>22555.309999999998</v>
      </c>
      <c r="P101" s="100">
        <f t="shared" si="3"/>
        <v>92444.69</v>
      </c>
    </row>
    <row r="102" spans="2:16" s="103" customFormat="1" ht="97.5" customHeight="1">
      <c r="B102" s="94">
        <v>94</v>
      </c>
      <c r="C102" s="95" t="s">
        <v>50</v>
      </c>
      <c r="D102" s="95" t="s">
        <v>139</v>
      </c>
      <c r="E102" s="95" t="s">
        <v>51</v>
      </c>
      <c r="F102" s="96" t="s">
        <v>20</v>
      </c>
      <c r="G102" s="97" t="s">
        <v>21</v>
      </c>
      <c r="H102" s="98">
        <v>45658</v>
      </c>
      <c r="I102" s="98">
        <v>45839</v>
      </c>
      <c r="J102" s="99">
        <v>95000</v>
      </c>
      <c r="K102" s="100">
        <v>2726.5</v>
      </c>
      <c r="L102" s="101">
        <v>10929.31</v>
      </c>
      <c r="M102" s="102">
        <v>2888</v>
      </c>
      <c r="N102" s="101">
        <v>25</v>
      </c>
      <c r="O102" s="100">
        <f t="shared" si="2"/>
        <v>16568.809999999998</v>
      </c>
      <c r="P102" s="100">
        <f t="shared" si="3"/>
        <v>78431.19</v>
      </c>
    </row>
    <row r="103" spans="2:16" s="103" customFormat="1" ht="97.5" customHeight="1">
      <c r="B103" s="94">
        <v>95</v>
      </c>
      <c r="C103" s="112" t="s">
        <v>52</v>
      </c>
      <c r="D103" s="95" t="s">
        <v>139</v>
      </c>
      <c r="E103" s="95" t="s">
        <v>51</v>
      </c>
      <c r="F103" s="96" t="s">
        <v>20</v>
      </c>
      <c r="G103" s="97" t="s">
        <v>21</v>
      </c>
      <c r="H103" s="98">
        <v>45627</v>
      </c>
      <c r="I103" s="98">
        <v>45809</v>
      </c>
      <c r="J103" s="99">
        <v>90000</v>
      </c>
      <c r="K103" s="100">
        <v>2583</v>
      </c>
      <c r="L103" s="101">
        <v>9753.19</v>
      </c>
      <c r="M103" s="102">
        <v>2736</v>
      </c>
      <c r="N103" s="101">
        <v>125</v>
      </c>
      <c r="O103" s="100">
        <f t="shared" si="2"/>
        <v>15197.19</v>
      </c>
      <c r="P103" s="100">
        <f t="shared" si="3"/>
        <v>74802.81</v>
      </c>
    </row>
    <row r="104" spans="2:16" s="78" customFormat="1" ht="97.5" customHeight="1">
      <c r="B104" s="94">
        <v>96</v>
      </c>
      <c r="C104" s="95" t="s">
        <v>128</v>
      </c>
      <c r="D104" s="95" t="s">
        <v>139</v>
      </c>
      <c r="E104" s="95" t="s">
        <v>118</v>
      </c>
      <c r="F104" s="96" t="s">
        <v>20</v>
      </c>
      <c r="G104" s="108" t="s">
        <v>21</v>
      </c>
      <c r="H104" s="98">
        <v>45597</v>
      </c>
      <c r="I104" s="98">
        <v>45778</v>
      </c>
      <c r="J104" s="99">
        <v>50000</v>
      </c>
      <c r="K104" s="100">
        <v>1435</v>
      </c>
      <c r="L104" s="101">
        <v>1339.36</v>
      </c>
      <c r="M104" s="102">
        <v>1520</v>
      </c>
      <c r="N104" s="101">
        <v>3555.92</v>
      </c>
      <c r="O104" s="100">
        <f t="shared" si="2"/>
        <v>7850.28</v>
      </c>
      <c r="P104" s="100">
        <f t="shared" si="3"/>
        <v>42149.72</v>
      </c>
    </row>
    <row r="105" spans="2:16" s="103" customFormat="1" ht="97.5" customHeight="1">
      <c r="B105" s="94">
        <v>97</v>
      </c>
      <c r="C105" s="95" t="s">
        <v>146</v>
      </c>
      <c r="D105" s="95" t="s">
        <v>139</v>
      </c>
      <c r="E105" s="95" t="s">
        <v>51</v>
      </c>
      <c r="F105" s="96" t="s">
        <v>20</v>
      </c>
      <c r="G105" s="97" t="s">
        <v>21</v>
      </c>
      <c r="H105" s="98">
        <v>45627</v>
      </c>
      <c r="I105" s="98">
        <v>45809</v>
      </c>
      <c r="J105" s="99">
        <v>90000</v>
      </c>
      <c r="K105" s="100">
        <v>2583</v>
      </c>
      <c r="L105" s="101">
        <v>9753.19</v>
      </c>
      <c r="M105" s="102">
        <v>2736</v>
      </c>
      <c r="N105" s="101">
        <v>125</v>
      </c>
      <c r="O105" s="100">
        <f t="shared" si="2"/>
        <v>15197.19</v>
      </c>
      <c r="P105" s="100">
        <f t="shared" si="3"/>
        <v>74802.81</v>
      </c>
    </row>
    <row r="106" spans="2:16" s="103" customFormat="1" ht="97.5" customHeight="1">
      <c r="B106" s="94">
        <v>98</v>
      </c>
      <c r="C106" s="95" t="s">
        <v>147</v>
      </c>
      <c r="D106" s="95" t="s">
        <v>139</v>
      </c>
      <c r="E106" s="95" t="s">
        <v>51</v>
      </c>
      <c r="F106" s="96" t="s">
        <v>20</v>
      </c>
      <c r="G106" s="97" t="s">
        <v>23</v>
      </c>
      <c r="H106" s="98">
        <v>45636</v>
      </c>
      <c r="I106" s="98">
        <v>45818</v>
      </c>
      <c r="J106" s="99">
        <v>90000</v>
      </c>
      <c r="K106" s="100">
        <v>2583</v>
      </c>
      <c r="L106" s="101">
        <v>9753.19</v>
      </c>
      <c r="M106" s="102">
        <v>2736</v>
      </c>
      <c r="N106" s="101">
        <v>25</v>
      </c>
      <c r="O106" s="100">
        <f t="shared" si="2"/>
        <v>15097.19</v>
      </c>
      <c r="P106" s="100">
        <f t="shared" si="3"/>
        <v>74902.81</v>
      </c>
    </row>
    <row r="107" spans="2:16" s="103" customFormat="1" ht="97.5" customHeight="1">
      <c r="B107" s="94">
        <v>99</v>
      </c>
      <c r="C107" s="95" t="s">
        <v>148</v>
      </c>
      <c r="D107" s="95" t="s">
        <v>139</v>
      </c>
      <c r="E107" s="95" t="s">
        <v>51</v>
      </c>
      <c r="F107" s="96" t="s">
        <v>20</v>
      </c>
      <c r="G107" s="97" t="s">
        <v>21</v>
      </c>
      <c r="H107" s="98">
        <v>45627</v>
      </c>
      <c r="I107" s="98">
        <v>45809</v>
      </c>
      <c r="J107" s="99">
        <v>90000</v>
      </c>
      <c r="K107" s="100">
        <v>2583</v>
      </c>
      <c r="L107" s="101">
        <v>9753.19</v>
      </c>
      <c r="M107" s="102">
        <v>2736</v>
      </c>
      <c r="N107" s="101">
        <v>25</v>
      </c>
      <c r="O107" s="100">
        <f t="shared" si="2"/>
        <v>15097.19</v>
      </c>
      <c r="P107" s="100">
        <f t="shared" si="3"/>
        <v>74902.81</v>
      </c>
    </row>
    <row r="108" spans="2:16" s="103" customFormat="1" ht="97.5" customHeight="1">
      <c r="B108" s="94">
        <v>100</v>
      </c>
      <c r="C108" s="95" t="s">
        <v>409</v>
      </c>
      <c r="D108" s="95" t="s">
        <v>139</v>
      </c>
      <c r="E108" s="95" t="s">
        <v>51</v>
      </c>
      <c r="F108" s="96" t="s">
        <v>20</v>
      </c>
      <c r="G108" s="97" t="s">
        <v>23</v>
      </c>
      <c r="H108" s="98">
        <v>45627</v>
      </c>
      <c r="I108" s="98">
        <v>45809</v>
      </c>
      <c r="J108" s="99">
        <v>95000</v>
      </c>
      <c r="K108" s="100">
        <v>2726.5</v>
      </c>
      <c r="L108" s="101">
        <v>10929.31</v>
      </c>
      <c r="M108" s="102">
        <v>2888</v>
      </c>
      <c r="N108" s="101">
        <v>25</v>
      </c>
      <c r="O108" s="100">
        <f t="shared" si="2"/>
        <v>16568.809999999998</v>
      </c>
      <c r="P108" s="100">
        <f t="shared" si="3"/>
        <v>78431.19</v>
      </c>
    </row>
    <row r="109" spans="2:16" s="103" customFormat="1" ht="97.5" customHeight="1">
      <c r="B109" s="94">
        <v>101</v>
      </c>
      <c r="C109" s="95" t="s">
        <v>149</v>
      </c>
      <c r="D109" s="95" t="s">
        <v>139</v>
      </c>
      <c r="E109" s="95" t="s">
        <v>112</v>
      </c>
      <c r="F109" s="96" t="s">
        <v>20</v>
      </c>
      <c r="G109" s="97" t="s">
        <v>21</v>
      </c>
      <c r="H109" s="98">
        <v>45627</v>
      </c>
      <c r="I109" s="98">
        <v>45809</v>
      </c>
      <c r="J109" s="99">
        <v>110000</v>
      </c>
      <c r="K109" s="100">
        <v>3157</v>
      </c>
      <c r="L109" s="101">
        <v>14457.69</v>
      </c>
      <c r="M109" s="102">
        <v>3344</v>
      </c>
      <c r="N109" s="101">
        <v>25</v>
      </c>
      <c r="O109" s="100">
        <f t="shared" si="2"/>
        <v>20983.690000000002</v>
      </c>
      <c r="P109" s="100">
        <f t="shared" si="3"/>
        <v>89016.31</v>
      </c>
    </row>
    <row r="110" spans="2:16" s="103" customFormat="1" ht="97.5" customHeight="1">
      <c r="B110" s="94">
        <v>102</v>
      </c>
      <c r="C110" s="95" t="s">
        <v>150</v>
      </c>
      <c r="D110" s="95" t="s">
        <v>139</v>
      </c>
      <c r="E110" s="95" t="s">
        <v>112</v>
      </c>
      <c r="F110" s="96" t="s">
        <v>20</v>
      </c>
      <c r="G110" s="97" t="s">
        <v>21</v>
      </c>
      <c r="H110" s="98">
        <v>45616</v>
      </c>
      <c r="I110" s="98">
        <v>45797</v>
      </c>
      <c r="J110" s="99">
        <v>110000</v>
      </c>
      <c r="K110" s="100">
        <v>3157</v>
      </c>
      <c r="L110" s="101">
        <v>14457.69</v>
      </c>
      <c r="M110" s="102">
        <v>3344</v>
      </c>
      <c r="N110" s="101">
        <v>25</v>
      </c>
      <c r="O110" s="100">
        <f t="shared" si="2"/>
        <v>20983.690000000002</v>
      </c>
      <c r="P110" s="100">
        <f t="shared" si="3"/>
        <v>89016.31</v>
      </c>
    </row>
    <row r="111" spans="2:16" s="103" customFormat="1" ht="97.5" customHeight="1">
      <c r="B111" s="94">
        <v>103</v>
      </c>
      <c r="C111" s="95" t="s">
        <v>151</v>
      </c>
      <c r="D111" s="95" t="s">
        <v>139</v>
      </c>
      <c r="E111" s="95" t="s">
        <v>152</v>
      </c>
      <c r="F111" s="96" t="s">
        <v>20</v>
      </c>
      <c r="G111" s="97" t="s">
        <v>21</v>
      </c>
      <c r="H111" s="109">
        <v>45637</v>
      </c>
      <c r="I111" s="98">
        <v>45819</v>
      </c>
      <c r="J111" s="99">
        <v>120000</v>
      </c>
      <c r="K111" s="100">
        <v>3444</v>
      </c>
      <c r="L111" s="101">
        <v>16809.939999999999</v>
      </c>
      <c r="M111" s="102">
        <v>3648</v>
      </c>
      <c r="N111" s="101">
        <v>125</v>
      </c>
      <c r="O111" s="100">
        <f t="shared" si="2"/>
        <v>24026.94</v>
      </c>
      <c r="P111" s="100">
        <f t="shared" si="3"/>
        <v>95973.06</v>
      </c>
    </row>
    <row r="112" spans="2:16" s="103" customFormat="1" ht="97.5" customHeight="1">
      <c r="B112" s="94">
        <v>104</v>
      </c>
      <c r="C112" s="95" t="s">
        <v>154</v>
      </c>
      <c r="D112" s="95" t="s">
        <v>139</v>
      </c>
      <c r="E112" s="95" t="s">
        <v>51</v>
      </c>
      <c r="F112" s="96" t="s">
        <v>20</v>
      </c>
      <c r="G112" s="97" t="s">
        <v>21</v>
      </c>
      <c r="H112" s="98">
        <v>45637</v>
      </c>
      <c r="I112" s="98">
        <v>45819</v>
      </c>
      <c r="J112" s="99">
        <v>90000</v>
      </c>
      <c r="K112" s="100">
        <v>2583</v>
      </c>
      <c r="L112" s="101">
        <v>9753.19</v>
      </c>
      <c r="M112" s="102">
        <v>2736</v>
      </c>
      <c r="N112" s="101">
        <v>125</v>
      </c>
      <c r="O112" s="100">
        <f t="shared" si="2"/>
        <v>15197.19</v>
      </c>
      <c r="P112" s="100">
        <f t="shared" si="3"/>
        <v>74802.81</v>
      </c>
    </row>
    <row r="113" spans="2:16" s="103" customFormat="1" ht="97.5" customHeight="1">
      <c r="B113" s="94">
        <v>105</v>
      </c>
      <c r="C113" s="95" t="s">
        <v>155</v>
      </c>
      <c r="D113" s="95" t="s">
        <v>139</v>
      </c>
      <c r="E113" s="95" t="s">
        <v>51</v>
      </c>
      <c r="F113" s="96" t="s">
        <v>20</v>
      </c>
      <c r="G113" s="108" t="s">
        <v>21</v>
      </c>
      <c r="H113" s="98">
        <v>45733</v>
      </c>
      <c r="I113" s="98">
        <v>45917</v>
      </c>
      <c r="J113" s="99">
        <v>90000</v>
      </c>
      <c r="K113" s="100">
        <v>2583</v>
      </c>
      <c r="L113" s="101">
        <v>9753.19</v>
      </c>
      <c r="M113" s="102">
        <v>2736</v>
      </c>
      <c r="N113" s="101">
        <v>125</v>
      </c>
      <c r="O113" s="100">
        <f t="shared" si="2"/>
        <v>15197.19</v>
      </c>
      <c r="P113" s="100">
        <f t="shared" si="3"/>
        <v>74802.81</v>
      </c>
    </row>
    <row r="114" spans="2:16" s="103" customFormat="1" ht="97.5" customHeight="1">
      <c r="B114" s="94">
        <v>106</v>
      </c>
      <c r="C114" s="104" t="s">
        <v>156</v>
      </c>
      <c r="D114" s="95" t="s">
        <v>139</v>
      </c>
      <c r="E114" s="95" t="s">
        <v>100</v>
      </c>
      <c r="F114" s="96" t="s">
        <v>20</v>
      </c>
      <c r="G114" s="97" t="s">
        <v>21</v>
      </c>
      <c r="H114" s="98">
        <v>45689</v>
      </c>
      <c r="I114" s="98">
        <v>45870</v>
      </c>
      <c r="J114" s="99">
        <v>80000</v>
      </c>
      <c r="K114" s="100">
        <v>2296</v>
      </c>
      <c r="L114" s="101">
        <v>7400.94</v>
      </c>
      <c r="M114" s="102">
        <v>2432</v>
      </c>
      <c r="N114" s="101">
        <v>125</v>
      </c>
      <c r="O114" s="100">
        <f t="shared" si="2"/>
        <v>12253.939999999999</v>
      </c>
      <c r="P114" s="100">
        <f t="shared" si="3"/>
        <v>67746.06</v>
      </c>
    </row>
    <row r="115" spans="2:16" s="103" customFormat="1" ht="97.5" customHeight="1">
      <c r="B115" s="94">
        <v>107</v>
      </c>
      <c r="C115" s="104" t="s">
        <v>157</v>
      </c>
      <c r="D115" s="95" t="s">
        <v>139</v>
      </c>
      <c r="E115" s="95" t="s">
        <v>51</v>
      </c>
      <c r="F115" s="96" t="s">
        <v>20</v>
      </c>
      <c r="G115" s="97" t="s">
        <v>21</v>
      </c>
      <c r="H115" s="98">
        <v>45717</v>
      </c>
      <c r="I115" s="98">
        <v>45901</v>
      </c>
      <c r="J115" s="99">
        <v>90000</v>
      </c>
      <c r="K115" s="100">
        <v>2583</v>
      </c>
      <c r="L115" s="101">
        <v>9753.19</v>
      </c>
      <c r="M115" s="102">
        <v>2736</v>
      </c>
      <c r="N115" s="101">
        <v>125</v>
      </c>
      <c r="O115" s="100">
        <f t="shared" si="2"/>
        <v>15197.19</v>
      </c>
      <c r="P115" s="100">
        <f t="shared" si="3"/>
        <v>74802.81</v>
      </c>
    </row>
    <row r="116" spans="2:16" s="103" customFormat="1" ht="97.5" customHeight="1">
      <c r="B116" s="94">
        <v>108</v>
      </c>
      <c r="C116" s="95" t="s">
        <v>158</v>
      </c>
      <c r="D116" s="95" t="s">
        <v>139</v>
      </c>
      <c r="E116" s="95" t="s">
        <v>51</v>
      </c>
      <c r="F116" s="96" t="s">
        <v>20</v>
      </c>
      <c r="G116" s="97" t="s">
        <v>23</v>
      </c>
      <c r="H116" s="98">
        <v>45717</v>
      </c>
      <c r="I116" s="98">
        <v>45901</v>
      </c>
      <c r="J116" s="99">
        <v>90000</v>
      </c>
      <c r="K116" s="100">
        <v>2583</v>
      </c>
      <c r="L116" s="101">
        <v>9753.19</v>
      </c>
      <c r="M116" s="102">
        <v>2736</v>
      </c>
      <c r="N116" s="101">
        <v>125</v>
      </c>
      <c r="O116" s="100">
        <f t="shared" si="2"/>
        <v>15197.19</v>
      </c>
      <c r="P116" s="100">
        <f t="shared" si="3"/>
        <v>74802.81</v>
      </c>
    </row>
    <row r="117" spans="2:16" s="103" customFormat="1" ht="97.5" customHeight="1">
      <c r="B117" s="94">
        <v>109</v>
      </c>
      <c r="C117" s="95" t="s">
        <v>159</v>
      </c>
      <c r="D117" s="95" t="s">
        <v>139</v>
      </c>
      <c r="E117" s="95" t="s">
        <v>51</v>
      </c>
      <c r="F117" s="96" t="s">
        <v>20</v>
      </c>
      <c r="G117" s="97" t="s">
        <v>21</v>
      </c>
      <c r="H117" s="98">
        <v>45627</v>
      </c>
      <c r="I117" s="98">
        <v>45809</v>
      </c>
      <c r="J117" s="99">
        <v>90000</v>
      </c>
      <c r="K117" s="100">
        <v>2583</v>
      </c>
      <c r="L117" s="101">
        <v>9753.19</v>
      </c>
      <c r="M117" s="102">
        <v>2736</v>
      </c>
      <c r="N117" s="101">
        <v>125</v>
      </c>
      <c r="O117" s="100">
        <f t="shared" si="2"/>
        <v>15197.19</v>
      </c>
      <c r="P117" s="100">
        <f t="shared" si="3"/>
        <v>74802.81</v>
      </c>
    </row>
    <row r="118" spans="2:16" s="103" customFormat="1" ht="97.5" customHeight="1">
      <c r="B118" s="94">
        <v>110</v>
      </c>
      <c r="C118" s="95" t="s">
        <v>160</v>
      </c>
      <c r="D118" s="95" t="s">
        <v>139</v>
      </c>
      <c r="E118" s="95" t="s">
        <v>51</v>
      </c>
      <c r="F118" s="96" t="s">
        <v>20</v>
      </c>
      <c r="G118" s="97" t="s">
        <v>21</v>
      </c>
      <c r="H118" s="98">
        <v>45566</v>
      </c>
      <c r="I118" s="98">
        <v>45748</v>
      </c>
      <c r="J118" s="99">
        <v>90000</v>
      </c>
      <c r="K118" s="100">
        <v>2583</v>
      </c>
      <c r="L118" s="101">
        <v>9753.19</v>
      </c>
      <c r="M118" s="102">
        <v>2736</v>
      </c>
      <c r="N118" s="101">
        <v>125</v>
      </c>
      <c r="O118" s="100">
        <f t="shared" si="2"/>
        <v>15197.19</v>
      </c>
      <c r="P118" s="100">
        <f t="shared" si="3"/>
        <v>74802.81</v>
      </c>
    </row>
    <row r="119" spans="2:16" s="103" customFormat="1" ht="97.5" customHeight="1">
      <c r="B119" s="94">
        <v>111</v>
      </c>
      <c r="C119" s="112" t="s">
        <v>161</v>
      </c>
      <c r="D119" s="95" t="s">
        <v>139</v>
      </c>
      <c r="E119" s="95" t="s">
        <v>162</v>
      </c>
      <c r="F119" s="96" t="s">
        <v>20</v>
      </c>
      <c r="G119" s="97" t="s">
        <v>23</v>
      </c>
      <c r="H119" s="98">
        <v>45627</v>
      </c>
      <c r="I119" s="98">
        <v>45809</v>
      </c>
      <c r="J119" s="99">
        <v>80000</v>
      </c>
      <c r="K119" s="100">
        <v>2296</v>
      </c>
      <c r="L119" s="101">
        <v>7400.94</v>
      </c>
      <c r="M119" s="102">
        <v>2432</v>
      </c>
      <c r="N119" s="101">
        <v>25</v>
      </c>
      <c r="O119" s="100">
        <f t="shared" si="2"/>
        <v>12153.939999999999</v>
      </c>
      <c r="P119" s="100">
        <f t="shared" si="3"/>
        <v>67846.06</v>
      </c>
    </row>
    <row r="120" spans="2:16" s="103" customFormat="1" ht="97.5" customHeight="1">
      <c r="B120" s="94">
        <v>112</v>
      </c>
      <c r="C120" s="112" t="s">
        <v>163</v>
      </c>
      <c r="D120" s="95" t="s">
        <v>139</v>
      </c>
      <c r="E120" s="95" t="s">
        <v>38</v>
      </c>
      <c r="F120" s="96" t="s">
        <v>20</v>
      </c>
      <c r="G120" s="97" t="s">
        <v>21</v>
      </c>
      <c r="H120" s="98">
        <v>45689</v>
      </c>
      <c r="I120" s="98">
        <v>45870</v>
      </c>
      <c r="J120" s="99">
        <v>90000</v>
      </c>
      <c r="K120" s="100">
        <v>2583</v>
      </c>
      <c r="L120" s="101">
        <v>9753.19</v>
      </c>
      <c r="M120" s="102">
        <v>2736</v>
      </c>
      <c r="N120" s="101">
        <v>25</v>
      </c>
      <c r="O120" s="100">
        <v>15097.19</v>
      </c>
      <c r="P120" s="100">
        <f t="shared" si="3"/>
        <v>74902.81</v>
      </c>
    </row>
    <row r="121" spans="2:16" s="103" customFormat="1" ht="97.5" customHeight="1">
      <c r="B121" s="94">
        <v>113</v>
      </c>
      <c r="C121" s="112" t="s">
        <v>165</v>
      </c>
      <c r="D121" s="95" t="s">
        <v>139</v>
      </c>
      <c r="E121" s="95" t="s">
        <v>166</v>
      </c>
      <c r="F121" s="96" t="s">
        <v>20</v>
      </c>
      <c r="G121" s="97" t="s">
        <v>21</v>
      </c>
      <c r="H121" s="98">
        <v>45637</v>
      </c>
      <c r="I121" s="98">
        <v>45819</v>
      </c>
      <c r="J121" s="99">
        <v>100000</v>
      </c>
      <c r="K121" s="100">
        <v>2870</v>
      </c>
      <c r="L121" s="101">
        <v>12105.44</v>
      </c>
      <c r="M121" s="102">
        <v>3040</v>
      </c>
      <c r="N121" s="101">
        <v>125</v>
      </c>
      <c r="O121" s="100">
        <f t="shared" si="2"/>
        <v>18140.440000000002</v>
      </c>
      <c r="P121" s="100">
        <f t="shared" si="3"/>
        <v>81859.56</v>
      </c>
    </row>
    <row r="122" spans="2:16" s="103" customFormat="1" ht="97.5" customHeight="1">
      <c r="B122" s="94">
        <v>114</v>
      </c>
      <c r="C122" s="95" t="s">
        <v>167</v>
      </c>
      <c r="D122" s="95" t="s">
        <v>139</v>
      </c>
      <c r="E122" s="95" t="s">
        <v>51</v>
      </c>
      <c r="F122" s="96" t="s">
        <v>20</v>
      </c>
      <c r="G122" s="97" t="s">
        <v>21</v>
      </c>
      <c r="H122" s="109">
        <v>45566</v>
      </c>
      <c r="I122" s="98">
        <v>45748</v>
      </c>
      <c r="J122" s="99">
        <v>90000</v>
      </c>
      <c r="K122" s="100">
        <v>2583</v>
      </c>
      <c r="L122" s="101">
        <v>9753.19</v>
      </c>
      <c r="M122" s="102">
        <v>2736</v>
      </c>
      <c r="N122" s="101">
        <v>25</v>
      </c>
      <c r="O122" s="100">
        <f t="shared" si="2"/>
        <v>15097.19</v>
      </c>
      <c r="P122" s="100">
        <f t="shared" si="3"/>
        <v>74902.81</v>
      </c>
    </row>
    <row r="123" spans="2:16" s="103" customFormat="1" ht="97.5" customHeight="1">
      <c r="B123" s="94">
        <v>115</v>
      </c>
      <c r="C123" s="112" t="s">
        <v>168</v>
      </c>
      <c r="D123" s="95" t="s">
        <v>139</v>
      </c>
      <c r="E123" s="95" t="s">
        <v>51</v>
      </c>
      <c r="F123" s="96" t="s">
        <v>20</v>
      </c>
      <c r="G123" s="97" t="s">
        <v>21</v>
      </c>
      <c r="H123" s="98">
        <v>45717</v>
      </c>
      <c r="I123" s="98">
        <v>45901</v>
      </c>
      <c r="J123" s="99">
        <v>90000</v>
      </c>
      <c r="K123" s="100">
        <v>2583</v>
      </c>
      <c r="L123" s="101">
        <v>9753.19</v>
      </c>
      <c r="M123" s="102">
        <v>2736</v>
      </c>
      <c r="N123" s="101">
        <v>25</v>
      </c>
      <c r="O123" s="100">
        <f t="shared" si="2"/>
        <v>15097.19</v>
      </c>
      <c r="P123" s="100">
        <f t="shared" si="3"/>
        <v>74902.81</v>
      </c>
    </row>
    <row r="124" spans="2:16" s="103" customFormat="1" ht="114.75" customHeight="1">
      <c r="B124" s="94">
        <v>116</v>
      </c>
      <c r="C124" s="95" t="s">
        <v>169</v>
      </c>
      <c r="D124" s="95" t="s">
        <v>170</v>
      </c>
      <c r="E124" s="95" t="s">
        <v>171</v>
      </c>
      <c r="F124" s="96" t="s">
        <v>20</v>
      </c>
      <c r="G124" s="97" t="s">
        <v>23</v>
      </c>
      <c r="H124" s="98">
        <v>45581</v>
      </c>
      <c r="I124" s="98">
        <v>45763</v>
      </c>
      <c r="J124" s="99">
        <v>120000</v>
      </c>
      <c r="K124" s="100">
        <v>3444</v>
      </c>
      <c r="L124" s="101">
        <v>16809.939999999999</v>
      </c>
      <c r="M124" s="102">
        <v>3648</v>
      </c>
      <c r="N124" s="101">
        <v>25</v>
      </c>
      <c r="O124" s="100">
        <f t="shared" si="2"/>
        <v>23926.94</v>
      </c>
      <c r="P124" s="100">
        <f t="shared" si="3"/>
        <v>96073.06</v>
      </c>
    </row>
    <row r="125" spans="2:16" s="103" customFormat="1" ht="97.5" customHeight="1">
      <c r="B125" s="94">
        <v>117</v>
      </c>
      <c r="C125" s="112" t="s">
        <v>172</v>
      </c>
      <c r="D125" s="95" t="s">
        <v>170</v>
      </c>
      <c r="E125" s="95" t="s">
        <v>51</v>
      </c>
      <c r="F125" s="96" t="s">
        <v>20</v>
      </c>
      <c r="G125" s="97" t="s">
        <v>23</v>
      </c>
      <c r="H125" s="98">
        <v>45627</v>
      </c>
      <c r="I125" s="98">
        <v>45809</v>
      </c>
      <c r="J125" s="99">
        <v>90000</v>
      </c>
      <c r="K125" s="100">
        <v>2583</v>
      </c>
      <c r="L125" s="101">
        <v>9324.32</v>
      </c>
      <c r="M125" s="102">
        <v>2736</v>
      </c>
      <c r="N125" s="101">
        <v>1740.46</v>
      </c>
      <c r="O125" s="100">
        <f t="shared" si="2"/>
        <v>16383.779999999999</v>
      </c>
      <c r="P125" s="100">
        <f t="shared" si="3"/>
        <v>73616.22</v>
      </c>
    </row>
    <row r="126" spans="2:16" s="78" customFormat="1" ht="97.5" customHeight="1">
      <c r="B126" s="94">
        <v>118</v>
      </c>
      <c r="C126" s="95" t="s">
        <v>174</v>
      </c>
      <c r="D126" s="95" t="s">
        <v>170</v>
      </c>
      <c r="E126" s="95" t="s">
        <v>38</v>
      </c>
      <c r="F126" s="96" t="s">
        <v>20</v>
      </c>
      <c r="G126" s="108" t="s">
        <v>23</v>
      </c>
      <c r="H126" s="98">
        <v>45597</v>
      </c>
      <c r="I126" s="98">
        <v>45778</v>
      </c>
      <c r="J126" s="99">
        <v>90000</v>
      </c>
      <c r="K126" s="100">
        <v>2583</v>
      </c>
      <c r="L126" s="101">
        <v>9753.19</v>
      </c>
      <c r="M126" s="102">
        <v>2736</v>
      </c>
      <c r="N126" s="101">
        <v>125</v>
      </c>
      <c r="O126" s="100">
        <f t="shared" ref="O126:O186" si="4">SUM(K126:N126)</f>
        <v>15197.19</v>
      </c>
      <c r="P126" s="100">
        <f t="shared" ref="P126:P188" si="5">J126-O126</f>
        <v>74802.81</v>
      </c>
    </row>
    <row r="127" spans="2:16" s="78" customFormat="1" ht="97.5" customHeight="1">
      <c r="B127" s="94">
        <v>119</v>
      </c>
      <c r="C127" s="95" t="s">
        <v>385</v>
      </c>
      <c r="D127" s="95" t="s">
        <v>170</v>
      </c>
      <c r="E127" s="95" t="s">
        <v>51</v>
      </c>
      <c r="F127" s="96" t="s">
        <v>20</v>
      </c>
      <c r="G127" s="108" t="s">
        <v>21</v>
      </c>
      <c r="H127" s="98">
        <v>45566</v>
      </c>
      <c r="I127" s="98">
        <v>45748</v>
      </c>
      <c r="J127" s="99">
        <v>40000</v>
      </c>
      <c r="K127" s="100">
        <v>1148</v>
      </c>
      <c r="L127" s="101">
        <v>442.65</v>
      </c>
      <c r="M127" s="102">
        <v>1216</v>
      </c>
      <c r="N127" s="101">
        <v>25</v>
      </c>
      <c r="O127" s="100">
        <f t="shared" si="4"/>
        <v>2831.65</v>
      </c>
      <c r="P127" s="100">
        <f t="shared" si="5"/>
        <v>37168.35</v>
      </c>
    </row>
    <row r="128" spans="2:16" s="78" customFormat="1" ht="97.5" customHeight="1">
      <c r="B128" s="94">
        <v>120</v>
      </c>
      <c r="C128" s="95" t="s">
        <v>386</v>
      </c>
      <c r="D128" s="95" t="s">
        <v>170</v>
      </c>
      <c r="E128" s="95" t="s">
        <v>51</v>
      </c>
      <c r="F128" s="96" t="s">
        <v>20</v>
      </c>
      <c r="G128" s="108" t="s">
        <v>23</v>
      </c>
      <c r="H128" s="98">
        <v>45566</v>
      </c>
      <c r="I128" s="98">
        <v>45748</v>
      </c>
      <c r="J128" s="99">
        <v>90000</v>
      </c>
      <c r="K128" s="100">
        <v>2583</v>
      </c>
      <c r="L128" s="101">
        <v>9753.19</v>
      </c>
      <c r="M128" s="102">
        <v>2736</v>
      </c>
      <c r="N128" s="101">
        <v>25</v>
      </c>
      <c r="O128" s="100">
        <f t="shared" si="4"/>
        <v>15097.19</v>
      </c>
      <c r="P128" s="100">
        <f t="shared" si="5"/>
        <v>74902.81</v>
      </c>
    </row>
    <row r="129" spans="2:16" s="78" customFormat="1" ht="97.5" customHeight="1">
      <c r="B129" s="94">
        <v>121</v>
      </c>
      <c r="C129" s="95" t="s">
        <v>388</v>
      </c>
      <c r="D129" s="95" t="s">
        <v>170</v>
      </c>
      <c r="E129" s="95" t="s">
        <v>51</v>
      </c>
      <c r="F129" s="96" t="s">
        <v>20</v>
      </c>
      <c r="G129" s="108" t="s">
        <v>21</v>
      </c>
      <c r="H129" s="98">
        <v>45566</v>
      </c>
      <c r="I129" s="98">
        <v>45748</v>
      </c>
      <c r="J129" s="99">
        <v>95000</v>
      </c>
      <c r="K129" s="100">
        <v>2726.5</v>
      </c>
      <c r="L129" s="101">
        <v>10929.31</v>
      </c>
      <c r="M129" s="102">
        <v>2888</v>
      </c>
      <c r="N129" s="101">
        <v>25</v>
      </c>
      <c r="O129" s="100">
        <f t="shared" si="4"/>
        <v>16568.809999999998</v>
      </c>
      <c r="P129" s="100">
        <f t="shared" si="5"/>
        <v>78431.19</v>
      </c>
    </row>
    <row r="130" spans="2:16" s="78" customFormat="1" ht="97.5" customHeight="1">
      <c r="B130" s="94">
        <v>122</v>
      </c>
      <c r="C130" s="95" t="s">
        <v>392</v>
      </c>
      <c r="D130" s="95" t="s">
        <v>170</v>
      </c>
      <c r="E130" s="95" t="s">
        <v>51</v>
      </c>
      <c r="F130" s="96" t="s">
        <v>20</v>
      </c>
      <c r="G130" s="108" t="s">
        <v>21</v>
      </c>
      <c r="H130" s="98">
        <v>45566</v>
      </c>
      <c r="I130" s="98">
        <v>45748</v>
      </c>
      <c r="J130" s="99">
        <v>90000</v>
      </c>
      <c r="K130" s="100">
        <v>2583</v>
      </c>
      <c r="L130" s="101">
        <v>9753.19</v>
      </c>
      <c r="M130" s="102">
        <v>2736</v>
      </c>
      <c r="N130" s="101">
        <v>25</v>
      </c>
      <c r="O130" s="100">
        <f t="shared" si="4"/>
        <v>15097.19</v>
      </c>
      <c r="P130" s="100">
        <f t="shared" si="5"/>
        <v>74902.81</v>
      </c>
    </row>
    <row r="131" spans="2:16" s="78" customFormat="1" ht="97.5" customHeight="1">
      <c r="B131" s="94">
        <v>123</v>
      </c>
      <c r="C131" s="95" t="s">
        <v>393</v>
      </c>
      <c r="D131" s="95" t="s">
        <v>170</v>
      </c>
      <c r="E131" s="95" t="s">
        <v>51</v>
      </c>
      <c r="F131" s="96" t="s">
        <v>20</v>
      </c>
      <c r="G131" s="108" t="s">
        <v>23</v>
      </c>
      <c r="H131" s="98">
        <v>45566</v>
      </c>
      <c r="I131" s="98">
        <v>45748</v>
      </c>
      <c r="J131" s="99">
        <v>90000</v>
      </c>
      <c r="K131" s="100">
        <v>2583</v>
      </c>
      <c r="L131" s="101">
        <v>9753.19</v>
      </c>
      <c r="M131" s="102">
        <v>2736</v>
      </c>
      <c r="N131" s="101">
        <v>25</v>
      </c>
      <c r="O131" s="100">
        <f t="shared" si="4"/>
        <v>15097.19</v>
      </c>
      <c r="P131" s="100">
        <f t="shared" si="5"/>
        <v>74902.81</v>
      </c>
    </row>
    <row r="132" spans="2:16" s="103" customFormat="1" ht="97.5" customHeight="1">
      <c r="B132" s="94">
        <v>124</v>
      </c>
      <c r="C132" s="95" t="s">
        <v>175</v>
      </c>
      <c r="D132" s="95" t="s">
        <v>170</v>
      </c>
      <c r="E132" s="95" t="s">
        <v>100</v>
      </c>
      <c r="F132" s="96" t="s">
        <v>20</v>
      </c>
      <c r="G132" s="97" t="s">
        <v>21</v>
      </c>
      <c r="H132" s="109">
        <v>45637</v>
      </c>
      <c r="I132" s="98">
        <v>45819</v>
      </c>
      <c r="J132" s="99">
        <v>80000</v>
      </c>
      <c r="K132" s="100">
        <v>2296</v>
      </c>
      <c r="L132" s="101">
        <v>7400.94</v>
      </c>
      <c r="M132" s="102">
        <v>2432</v>
      </c>
      <c r="N132" s="101">
        <v>125</v>
      </c>
      <c r="O132" s="100">
        <f t="shared" si="4"/>
        <v>12253.939999999999</v>
      </c>
      <c r="P132" s="100">
        <f t="shared" si="5"/>
        <v>67746.06</v>
      </c>
    </row>
    <row r="133" spans="2:16" s="78" customFormat="1" ht="97.5" customHeight="1">
      <c r="B133" s="94">
        <v>125</v>
      </c>
      <c r="C133" s="95" t="s">
        <v>176</v>
      </c>
      <c r="D133" s="95" t="s">
        <v>170</v>
      </c>
      <c r="E133" s="95" t="s">
        <v>100</v>
      </c>
      <c r="F133" s="96" t="s">
        <v>20</v>
      </c>
      <c r="G133" s="108" t="s">
        <v>21</v>
      </c>
      <c r="H133" s="98">
        <v>45689</v>
      </c>
      <c r="I133" s="98">
        <v>45870</v>
      </c>
      <c r="J133" s="99">
        <v>80000</v>
      </c>
      <c r="K133" s="100">
        <v>2296</v>
      </c>
      <c r="L133" s="101">
        <v>7400.94</v>
      </c>
      <c r="M133" s="102">
        <v>2432</v>
      </c>
      <c r="N133" s="101">
        <v>125</v>
      </c>
      <c r="O133" s="100">
        <f t="shared" si="4"/>
        <v>12253.939999999999</v>
      </c>
      <c r="P133" s="100">
        <f t="shared" si="5"/>
        <v>67746.06</v>
      </c>
    </row>
    <row r="134" spans="2:16" s="103" customFormat="1" ht="120.75" customHeight="1">
      <c r="B134" s="94">
        <v>126</v>
      </c>
      <c r="C134" s="95" t="s">
        <v>177</v>
      </c>
      <c r="D134" s="95" t="s">
        <v>170</v>
      </c>
      <c r="E134" s="95" t="s">
        <v>178</v>
      </c>
      <c r="F134" s="96" t="s">
        <v>20</v>
      </c>
      <c r="G134" s="97" t="s">
        <v>21</v>
      </c>
      <c r="H134" s="98">
        <v>45627</v>
      </c>
      <c r="I134" s="98">
        <v>45809</v>
      </c>
      <c r="J134" s="99">
        <v>155000</v>
      </c>
      <c r="K134" s="100">
        <v>4448.5</v>
      </c>
      <c r="L134" s="101">
        <v>25042.81</v>
      </c>
      <c r="M134" s="102">
        <v>4712</v>
      </c>
      <c r="N134" s="101">
        <v>25</v>
      </c>
      <c r="O134" s="100">
        <f t="shared" si="4"/>
        <v>34228.31</v>
      </c>
      <c r="P134" s="100">
        <f t="shared" si="5"/>
        <v>120771.69</v>
      </c>
    </row>
    <row r="135" spans="2:16" s="103" customFormat="1" ht="97.5" customHeight="1">
      <c r="B135" s="94">
        <v>127</v>
      </c>
      <c r="C135" s="95" t="s">
        <v>179</v>
      </c>
      <c r="D135" s="95" t="s">
        <v>170</v>
      </c>
      <c r="E135" s="95" t="s">
        <v>180</v>
      </c>
      <c r="F135" s="96" t="s">
        <v>20</v>
      </c>
      <c r="G135" s="97" t="s">
        <v>21</v>
      </c>
      <c r="H135" s="98">
        <v>45637</v>
      </c>
      <c r="I135" s="98">
        <v>45819</v>
      </c>
      <c r="J135" s="99">
        <v>130000</v>
      </c>
      <c r="K135" s="100">
        <v>3731</v>
      </c>
      <c r="L135" s="101">
        <v>19162.189999999999</v>
      </c>
      <c r="M135" s="102">
        <v>3952</v>
      </c>
      <c r="N135" s="101">
        <v>4275</v>
      </c>
      <c r="O135" s="100">
        <f t="shared" si="4"/>
        <v>31120.19</v>
      </c>
      <c r="P135" s="100">
        <f t="shared" si="5"/>
        <v>98879.81</v>
      </c>
    </row>
    <row r="136" spans="2:16" s="78" customFormat="1" ht="97.5" customHeight="1">
      <c r="B136" s="94">
        <v>128</v>
      </c>
      <c r="C136" s="95" t="s">
        <v>181</v>
      </c>
      <c r="D136" s="95" t="s">
        <v>186</v>
      </c>
      <c r="E136" s="95" t="s">
        <v>100</v>
      </c>
      <c r="F136" s="96" t="s">
        <v>20</v>
      </c>
      <c r="G136" s="108" t="s">
        <v>21</v>
      </c>
      <c r="H136" s="98">
        <v>45689</v>
      </c>
      <c r="I136" s="98">
        <v>45870</v>
      </c>
      <c r="J136" s="99">
        <v>60000</v>
      </c>
      <c r="K136" s="100">
        <v>1722</v>
      </c>
      <c r="L136" s="101">
        <v>3486.65</v>
      </c>
      <c r="M136" s="102">
        <v>1824</v>
      </c>
      <c r="N136" s="101">
        <v>25</v>
      </c>
      <c r="O136" s="100">
        <f t="shared" si="4"/>
        <v>7057.65</v>
      </c>
      <c r="P136" s="100">
        <f t="shared" si="5"/>
        <v>52942.35</v>
      </c>
    </row>
    <row r="137" spans="2:16" s="78" customFormat="1" ht="97.5" customHeight="1">
      <c r="B137" s="94">
        <v>129</v>
      </c>
      <c r="C137" s="112" t="s">
        <v>384</v>
      </c>
      <c r="D137" s="95" t="s">
        <v>186</v>
      </c>
      <c r="E137" s="95" t="s">
        <v>19</v>
      </c>
      <c r="F137" s="96" t="s">
        <v>20</v>
      </c>
      <c r="G137" s="108" t="s">
        <v>23</v>
      </c>
      <c r="H137" s="98">
        <v>45566</v>
      </c>
      <c r="I137" s="98">
        <v>45748</v>
      </c>
      <c r="J137" s="99">
        <v>50000</v>
      </c>
      <c r="K137" s="100">
        <v>1435</v>
      </c>
      <c r="L137" s="101">
        <v>1854</v>
      </c>
      <c r="M137" s="102">
        <v>1520</v>
      </c>
      <c r="N137" s="101">
        <v>25</v>
      </c>
      <c r="O137" s="100">
        <f t="shared" si="4"/>
        <v>4834</v>
      </c>
      <c r="P137" s="100">
        <f t="shared" si="5"/>
        <v>45166</v>
      </c>
    </row>
    <row r="138" spans="2:16" s="103" customFormat="1" ht="97.5" customHeight="1">
      <c r="B138" s="94">
        <v>130</v>
      </c>
      <c r="C138" s="112" t="s">
        <v>185</v>
      </c>
      <c r="D138" s="95" t="s">
        <v>186</v>
      </c>
      <c r="E138" s="95" t="s">
        <v>103</v>
      </c>
      <c r="F138" s="96" t="s">
        <v>20</v>
      </c>
      <c r="G138" s="97" t="s">
        <v>21</v>
      </c>
      <c r="H138" s="98">
        <v>45627</v>
      </c>
      <c r="I138" s="98">
        <v>45809</v>
      </c>
      <c r="J138" s="99">
        <v>50000</v>
      </c>
      <c r="K138" s="100">
        <v>1435</v>
      </c>
      <c r="L138" s="101">
        <v>1596.68</v>
      </c>
      <c r="M138" s="102">
        <v>1520</v>
      </c>
      <c r="N138" s="101">
        <v>1740.46</v>
      </c>
      <c r="O138" s="100">
        <f t="shared" si="4"/>
        <v>6292.14</v>
      </c>
      <c r="P138" s="100">
        <f t="shared" si="5"/>
        <v>43707.86</v>
      </c>
    </row>
    <row r="139" spans="2:16" s="103" customFormat="1" ht="97.5" customHeight="1">
      <c r="B139" s="94">
        <v>131</v>
      </c>
      <c r="C139" s="95" t="s">
        <v>182</v>
      </c>
      <c r="D139" s="95" t="s">
        <v>183</v>
      </c>
      <c r="E139" s="95" t="s">
        <v>184</v>
      </c>
      <c r="F139" s="96" t="s">
        <v>20</v>
      </c>
      <c r="G139" s="97" t="s">
        <v>21</v>
      </c>
      <c r="H139" s="98">
        <v>45637</v>
      </c>
      <c r="I139" s="98">
        <v>45819</v>
      </c>
      <c r="J139" s="99">
        <v>175000</v>
      </c>
      <c r="K139" s="100">
        <v>5022.5</v>
      </c>
      <c r="L139" s="101">
        <v>29747.31</v>
      </c>
      <c r="M139" s="102">
        <v>5320</v>
      </c>
      <c r="N139" s="101">
        <v>25</v>
      </c>
      <c r="O139" s="100">
        <f t="shared" si="4"/>
        <v>40114.81</v>
      </c>
      <c r="P139" s="100">
        <f t="shared" si="5"/>
        <v>134885.19</v>
      </c>
    </row>
    <row r="140" spans="2:16" s="103" customFormat="1" ht="97.5" customHeight="1">
      <c r="B140" s="94">
        <v>132</v>
      </c>
      <c r="C140" s="112" t="s">
        <v>187</v>
      </c>
      <c r="D140" s="95" t="s">
        <v>183</v>
      </c>
      <c r="E140" s="95" t="s">
        <v>127</v>
      </c>
      <c r="F140" s="96" t="s">
        <v>20</v>
      </c>
      <c r="G140" s="97" t="s">
        <v>21</v>
      </c>
      <c r="H140" s="98">
        <v>45689</v>
      </c>
      <c r="I140" s="98">
        <v>45870</v>
      </c>
      <c r="J140" s="99">
        <v>40000</v>
      </c>
      <c r="K140" s="100">
        <v>1148</v>
      </c>
      <c r="L140" s="101">
        <v>442.65</v>
      </c>
      <c r="M140" s="102">
        <v>1216</v>
      </c>
      <c r="N140" s="101">
        <v>25</v>
      </c>
      <c r="O140" s="100">
        <f t="shared" si="4"/>
        <v>2831.65</v>
      </c>
      <c r="P140" s="100">
        <f t="shared" si="5"/>
        <v>37168.35</v>
      </c>
    </row>
    <row r="141" spans="2:16" s="103" customFormat="1" ht="97.5" customHeight="1">
      <c r="B141" s="94">
        <v>133</v>
      </c>
      <c r="C141" s="95" t="s">
        <v>188</v>
      </c>
      <c r="D141" s="95" t="s">
        <v>183</v>
      </c>
      <c r="E141" s="95" t="s">
        <v>164</v>
      </c>
      <c r="F141" s="96" t="s">
        <v>20</v>
      </c>
      <c r="G141" s="97" t="s">
        <v>23</v>
      </c>
      <c r="H141" s="109">
        <v>45659</v>
      </c>
      <c r="I141" s="98">
        <v>45840</v>
      </c>
      <c r="J141" s="99">
        <v>70000</v>
      </c>
      <c r="K141" s="100">
        <v>2009</v>
      </c>
      <c r="L141" s="101">
        <v>5368.45</v>
      </c>
      <c r="M141" s="102">
        <v>2128</v>
      </c>
      <c r="N141" s="101">
        <v>25</v>
      </c>
      <c r="O141" s="100">
        <f t="shared" si="4"/>
        <v>9530.4500000000007</v>
      </c>
      <c r="P141" s="100">
        <f t="shared" si="5"/>
        <v>60469.55</v>
      </c>
    </row>
    <row r="142" spans="2:16" s="103" customFormat="1" ht="97.5" customHeight="1">
      <c r="B142" s="94">
        <v>134</v>
      </c>
      <c r="C142" s="95" t="s">
        <v>189</v>
      </c>
      <c r="D142" s="95" t="s">
        <v>183</v>
      </c>
      <c r="E142" s="95" t="s">
        <v>190</v>
      </c>
      <c r="F142" s="96" t="s">
        <v>20</v>
      </c>
      <c r="G142" s="97" t="s">
        <v>21</v>
      </c>
      <c r="H142" s="109">
        <v>45597</v>
      </c>
      <c r="I142" s="98">
        <v>45778</v>
      </c>
      <c r="J142" s="99">
        <v>60000</v>
      </c>
      <c r="K142" s="100">
        <v>1722</v>
      </c>
      <c r="L142" s="101">
        <v>3486.65</v>
      </c>
      <c r="M142" s="102">
        <v>1824</v>
      </c>
      <c r="N142" s="101">
        <v>125</v>
      </c>
      <c r="O142" s="100">
        <f t="shared" si="4"/>
        <v>7157.65</v>
      </c>
      <c r="P142" s="100">
        <f t="shared" si="5"/>
        <v>52842.35</v>
      </c>
    </row>
    <row r="143" spans="2:16" s="103" customFormat="1" ht="97.5" customHeight="1">
      <c r="B143" s="94">
        <v>135</v>
      </c>
      <c r="C143" s="95" t="s">
        <v>436</v>
      </c>
      <c r="D143" s="95" t="s">
        <v>183</v>
      </c>
      <c r="E143" s="95" t="s">
        <v>103</v>
      </c>
      <c r="F143" s="96" t="s">
        <v>20</v>
      </c>
      <c r="G143" s="97" t="s">
        <v>21</v>
      </c>
      <c r="H143" s="109">
        <v>45717</v>
      </c>
      <c r="I143" s="98">
        <v>45901</v>
      </c>
      <c r="J143" s="99">
        <v>40000</v>
      </c>
      <c r="K143" s="100">
        <v>1148</v>
      </c>
      <c r="L143" s="101">
        <v>442.65</v>
      </c>
      <c r="M143" s="102">
        <v>1216</v>
      </c>
      <c r="N143" s="101">
        <v>25</v>
      </c>
      <c r="O143" s="100">
        <f t="shared" si="4"/>
        <v>2831.65</v>
      </c>
      <c r="P143" s="100">
        <f t="shared" si="5"/>
        <v>37168.35</v>
      </c>
    </row>
    <row r="144" spans="2:16" s="103" customFormat="1" ht="97.5" customHeight="1">
      <c r="B144" s="94">
        <v>136</v>
      </c>
      <c r="C144" s="95" t="s">
        <v>435</v>
      </c>
      <c r="D144" s="95" t="s">
        <v>183</v>
      </c>
      <c r="E144" s="95" t="s">
        <v>103</v>
      </c>
      <c r="F144" s="96" t="s">
        <v>20</v>
      </c>
      <c r="G144" s="97" t="s">
        <v>23</v>
      </c>
      <c r="H144" s="109">
        <v>45717</v>
      </c>
      <c r="I144" s="98">
        <v>45901</v>
      </c>
      <c r="J144" s="99">
        <v>40000</v>
      </c>
      <c r="K144" s="100">
        <v>1148</v>
      </c>
      <c r="L144" s="101">
        <v>442.65</v>
      </c>
      <c r="M144" s="102">
        <v>1216</v>
      </c>
      <c r="N144" s="101">
        <v>25</v>
      </c>
      <c r="O144" s="100">
        <f t="shared" ref="O144" si="6">SUM(K144:N144)</f>
        <v>2831.65</v>
      </c>
      <c r="P144" s="100">
        <f t="shared" ref="P144" si="7">J144-O144</f>
        <v>37168.35</v>
      </c>
    </row>
    <row r="145" spans="2:16" s="103" customFormat="1" ht="97.5" customHeight="1">
      <c r="B145" s="94">
        <v>137</v>
      </c>
      <c r="C145" s="95" t="s">
        <v>191</v>
      </c>
      <c r="D145" s="95" t="s">
        <v>183</v>
      </c>
      <c r="E145" s="95" t="s">
        <v>190</v>
      </c>
      <c r="F145" s="96" t="s">
        <v>20</v>
      </c>
      <c r="G145" s="97" t="s">
        <v>21</v>
      </c>
      <c r="H145" s="109">
        <v>45673</v>
      </c>
      <c r="I145" s="98">
        <v>45854</v>
      </c>
      <c r="J145" s="99">
        <v>60000</v>
      </c>
      <c r="K145" s="100">
        <v>1722</v>
      </c>
      <c r="L145" s="101">
        <v>3486.65</v>
      </c>
      <c r="M145" s="102">
        <v>1824</v>
      </c>
      <c r="N145" s="101">
        <v>125</v>
      </c>
      <c r="O145" s="100">
        <f t="shared" si="4"/>
        <v>7157.65</v>
      </c>
      <c r="P145" s="100">
        <f t="shared" si="5"/>
        <v>52842.35</v>
      </c>
    </row>
    <row r="146" spans="2:16" s="103" customFormat="1" ht="120" customHeight="1">
      <c r="B146" s="94">
        <v>138</v>
      </c>
      <c r="C146" s="95" t="s">
        <v>192</v>
      </c>
      <c r="D146" s="95" t="s">
        <v>183</v>
      </c>
      <c r="E146" s="95" t="s">
        <v>193</v>
      </c>
      <c r="F146" s="96" t="s">
        <v>20</v>
      </c>
      <c r="G146" s="97" t="s">
        <v>21</v>
      </c>
      <c r="H146" s="98">
        <v>45637</v>
      </c>
      <c r="I146" s="98">
        <v>45819</v>
      </c>
      <c r="J146" s="99">
        <v>100000</v>
      </c>
      <c r="K146" s="100">
        <v>2870</v>
      </c>
      <c r="L146" s="101">
        <v>12105.44</v>
      </c>
      <c r="M146" s="102">
        <v>3040</v>
      </c>
      <c r="N146" s="101">
        <v>3651.12</v>
      </c>
      <c r="O146" s="100">
        <f t="shared" si="4"/>
        <v>21666.560000000001</v>
      </c>
      <c r="P146" s="100">
        <f t="shared" si="5"/>
        <v>78333.440000000002</v>
      </c>
    </row>
    <row r="147" spans="2:16" s="103" customFormat="1" ht="97.5" customHeight="1">
      <c r="B147" s="94">
        <v>139</v>
      </c>
      <c r="C147" s="95" t="s">
        <v>194</v>
      </c>
      <c r="D147" s="95" t="s">
        <v>183</v>
      </c>
      <c r="E147" s="95" t="s">
        <v>118</v>
      </c>
      <c r="F147" s="96" t="s">
        <v>20</v>
      </c>
      <c r="G147" s="97" t="s">
        <v>21</v>
      </c>
      <c r="H147" s="98">
        <v>45717</v>
      </c>
      <c r="I147" s="98">
        <v>45901</v>
      </c>
      <c r="J147" s="99">
        <v>40000</v>
      </c>
      <c r="K147" s="100">
        <v>1148</v>
      </c>
      <c r="L147" s="101">
        <v>442.65</v>
      </c>
      <c r="M147" s="102">
        <v>1216</v>
      </c>
      <c r="N147" s="101">
        <v>25</v>
      </c>
      <c r="O147" s="100">
        <f t="shared" si="4"/>
        <v>2831.65</v>
      </c>
      <c r="P147" s="100">
        <f t="shared" si="5"/>
        <v>37168.35</v>
      </c>
    </row>
    <row r="148" spans="2:16" s="103" customFormat="1" ht="97.5" customHeight="1">
      <c r="B148" s="94">
        <v>140</v>
      </c>
      <c r="C148" s="95" t="s">
        <v>195</v>
      </c>
      <c r="D148" s="95" t="s">
        <v>183</v>
      </c>
      <c r="E148" s="95" t="s">
        <v>118</v>
      </c>
      <c r="F148" s="96" t="s">
        <v>20</v>
      </c>
      <c r="G148" s="97" t="s">
        <v>21</v>
      </c>
      <c r="H148" s="98">
        <v>45627</v>
      </c>
      <c r="I148" s="98">
        <v>45809</v>
      </c>
      <c r="J148" s="99">
        <v>40000</v>
      </c>
      <c r="K148" s="100">
        <v>1148</v>
      </c>
      <c r="L148" s="101">
        <v>442.65</v>
      </c>
      <c r="M148" s="102">
        <v>1216</v>
      </c>
      <c r="N148" s="101">
        <v>25</v>
      </c>
      <c r="O148" s="100">
        <f t="shared" si="4"/>
        <v>2831.65</v>
      </c>
      <c r="P148" s="100">
        <f t="shared" si="5"/>
        <v>37168.35</v>
      </c>
    </row>
    <row r="149" spans="2:16" s="103" customFormat="1" ht="97.5" customHeight="1">
      <c r="B149" s="94">
        <v>141</v>
      </c>
      <c r="C149" s="95" t="s">
        <v>196</v>
      </c>
      <c r="D149" s="95" t="s">
        <v>183</v>
      </c>
      <c r="E149" s="95" t="s">
        <v>143</v>
      </c>
      <c r="F149" s="96" t="s">
        <v>20</v>
      </c>
      <c r="G149" s="97" t="s">
        <v>21</v>
      </c>
      <c r="H149" s="109">
        <v>45607</v>
      </c>
      <c r="I149" s="98">
        <v>45788</v>
      </c>
      <c r="J149" s="99">
        <v>90000</v>
      </c>
      <c r="K149" s="100">
        <v>2583</v>
      </c>
      <c r="L149" s="101">
        <v>9753.19</v>
      </c>
      <c r="M149" s="102">
        <v>2736</v>
      </c>
      <c r="N149" s="101">
        <v>25</v>
      </c>
      <c r="O149" s="100">
        <f t="shared" si="4"/>
        <v>15097.19</v>
      </c>
      <c r="P149" s="100">
        <f t="shared" si="5"/>
        <v>74902.81</v>
      </c>
    </row>
    <row r="150" spans="2:16" s="103" customFormat="1" ht="97.5" customHeight="1">
      <c r="B150" s="94">
        <v>142</v>
      </c>
      <c r="C150" s="95" t="s">
        <v>197</v>
      </c>
      <c r="D150" s="95" t="s">
        <v>183</v>
      </c>
      <c r="E150" s="95" t="s">
        <v>198</v>
      </c>
      <c r="F150" s="96" t="s">
        <v>20</v>
      </c>
      <c r="G150" s="97" t="s">
        <v>21</v>
      </c>
      <c r="H150" s="98">
        <v>45689</v>
      </c>
      <c r="I150" s="98">
        <v>45870</v>
      </c>
      <c r="J150" s="99">
        <v>95000</v>
      </c>
      <c r="K150" s="100">
        <v>2726.5</v>
      </c>
      <c r="L150" s="101">
        <v>10929.31</v>
      </c>
      <c r="M150" s="102">
        <v>2888</v>
      </c>
      <c r="N150" s="101">
        <v>25</v>
      </c>
      <c r="O150" s="100">
        <f t="shared" si="4"/>
        <v>16568.809999999998</v>
      </c>
      <c r="P150" s="100">
        <f t="shared" si="5"/>
        <v>78431.19</v>
      </c>
    </row>
    <row r="151" spans="2:16" s="103" customFormat="1" ht="97.5" customHeight="1">
      <c r="B151" s="94">
        <v>143</v>
      </c>
      <c r="C151" s="95" t="s">
        <v>199</v>
      </c>
      <c r="D151" s="95" t="s">
        <v>183</v>
      </c>
      <c r="E151" s="95" t="s">
        <v>103</v>
      </c>
      <c r="F151" s="96" t="s">
        <v>20</v>
      </c>
      <c r="G151" s="97" t="s">
        <v>21</v>
      </c>
      <c r="H151" s="98">
        <v>45611</v>
      </c>
      <c r="I151" s="98">
        <v>45792</v>
      </c>
      <c r="J151" s="99">
        <v>40000</v>
      </c>
      <c r="K151" s="100">
        <v>1148</v>
      </c>
      <c r="L151" s="101">
        <v>185.33</v>
      </c>
      <c r="M151" s="102">
        <v>1216</v>
      </c>
      <c r="N151" s="101">
        <v>1840.46</v>
      </c>
      <c r="O151" s="100">
        <f t="shared" si="4"/>
        <v>4389.79</v>
      </c>
      <c r="P151" s="100">
        <f t="shared" si="5"/>
        <v>35610.21</v>
      </c>
    </row>
    <row r="152" spans="2:16" s="103" customFormat="1" ht="97.5" customHeight="1">
      <c r="B152" s="94">
        <v>144</v>
      </c>
      <c r="C152" s="95" t="s">
        <v>387</v>
      </c>
      <c r="D152" s="95" t="s">
        <v>183</v>
      </c>
      <c r="E152" s="95" t="s">
        <v>103</v>
      </c>
      <c r="F152" s="96" t="s">
        <v>20</v>
      </c>
      <c r="G152" s="97" t="s">
        <v>21</v>
      </c>
      <c r="H152" s="109">
        <v>45566</v>
      </c>
      <c r="I152" s="98">
        <v>45748</v>
      </c>
      <c r="J152" s="99">
        <v>40000</v>
      </c>
      <c r="K152" s="100">
        <v>1148</v>
      </c>
      <c r="L152" s="101">
        <v>442.65</v>
      </c>
      <c r="M152" s="102">
        <v>1216</v>
      </c>
      <c r="N152" s="101">
        <v>125</v>
      </c>
      <c r="O152" s="100">
        <f t="shared" si="4"/>
        <v>2931.65</v>
      </c>
      <c r="P152" s="100">
        <f t="shared" si="5"/>
        <v>37068.35</v>
      </c>
    </row>
    <row r="153" spans="2:16" s="103" customFormat="1" ht="97.5" customHeight="1">
      <c r="B153" s="94">
        <v>145</v>
      </c>
      <c r="C153" s="95" t="s">
        <v>405</v>
      </c>
      <c r="D153" s="95" t="s">
        <v>183</v>
      </c>
      <c r="E153" s="95" t="s">
        <v>103</v>
      </c>
      <c r="F153" s="96" t="s">
        <v>20</v>
      </c>
      <c r="G153" s="97" t="s">
        <v>21</v>
      </c>
      <c r="H153" s="109">
        <v>45566</v>
      </c>
      <c r="I153" s="98">
        <v>45748</v>
      </c>
      <c r="J153" s="99">
        <v>45000</v>
      </c>
      <c r="K153" s="100">
        <v>1291.5</v>
      </c>
      <c r="L153" s="101">
        <v>1148.32</v>
      </c>
      <c r="M153" s="102">
        <v>1368</v>
      </c>
      <c r="N153" s="101">
        <v>25</v>
      </c>
      <c r="O153" s="100">
        <f t="shared" si="4"/>
        <v>3832.8199999999997</v>
      </c>
      <c r="P153" s="100">
        <f t="shared" si="5"/>
        <v>41167.18</v>
      </c>
    </row>
    <row r="154" spans="2:16" s="103" customFormat="1" ht="97.5" customHeight="1">
      <c r="B154" s="94">
        <v>146</v>
      </c>
      <c r="C154" s="95" t="s">
        <v>200</v>
      </c>
      <c r="D154" s="95" t="s">
        <v>183</v>
      </c>
      <c r="E154" s="95" t="s">
        <v>201</v>
      </c>
      <c r="F154" s="96" t="s">
        <v>20</v>
      </c>
      <c r="G154" s="97" t="s">
        <v>21</v>
      </c>
      <c r="H154" s="98">
        <v>45617</v>
      </c>
      <c r="I154" s="98">
        <v>45798</v>
      </c>
      <c r="J154" s="99">
        <v>45000</v>
      </c>
      <c r="K154" s="100">
        <v>1291.5</v>
      </c>
      <c r="L154" s="101">
        <v>1148.32</v>
      </c>
      <c r="M154" s="102">
        <v>1368</v>
      </c>
      <c r="N154" s="101">
        <v>25</v>
      </c>
      <c r="O154" s="100">
        <f t="shared" si="4"/>
        <v>3832.8199999999997</v>
      </c>
      <c r="P154" s="100">
        <f t="shared" si="5"/>
        <v>41167.18</v>
      </c>
    </row>
    <row r="155" spans="2:16" s="103" customFormat="1" ht="97.5" customHeight="1">
      <c r="B155" s="94">
        <v>147</v>
      </c>
      <c r="C155" s="95" t="s">
        <v>121</v>
      </c>
      <c r="D155" s="95" t="s">
        <v>183</v>
      </c>
      <c r="E155" s="95" t="s">
        <v>122</v>
      </c>
      <c r="F155" s="96" t="s">
        <v>20</v>
      </c>
      <c r="G155" s="97" t="s">
        <v>23</v>
      </c>
      <c r="H155" s="98">
        <v>45611</v>
      </c>
      <c r="I155" s="98">
        <v>45792</v>
      </c>
      <c r="J155" s="99">
        <v>35000</v>
      </c>
      <c r="K155" s="100">
        <v>1004.5</v>
      </c>
      <c r="L155" s="101">
        <v>0</v>
      </c>
      <c r="M155" s="102">
        <v>1064</v>
      </c>
      <c r="N155" s="101">
        <v>25</v>
      </c>
      <c r="O155" s="100">
        <f t="shared" si="4"/>
        <v>2093.5</v>
      </c>
      <c r="P155" s="100">
        <f t="shared" si="5"/>
        <v>32906.5</v>
      </c>
    </row>
    <row r="156" spans="2:16" s="116" customFormat="1" ht="97.5" customHeight="1">
      <c r="B156" s="94">
        <v>148</v>
      </c>
      <c r="C156" s="114" t="s">
        <v>202</v>
      </c>
      <c r="D156" s="95" t="s">
        <v>183</v>
      </c>
      <c r="E156" s="114" t="s">
        <v>127</v>
      </c>
      <c r="F156" s="96" t="s">
        <v>20</v>
      </c>
      <c r="G156" s="108" t="s">
        <v>21</v>
      </c>
      <c r="H156" s="98">
        <v>45627</v>
      </c>
      <c r="I156" s="98">
        <v>45809</v>
      </c>
      <c r="J156" s="99">
        <v>40000</v>
      </c>
      <c r="K156" s="100">
        <v>1148</v>
      </c>
      <c r="L156" s="101">
        <v>442.65</v>
      </c>
      <c r="M156" s="102">
        <v>1216</v>
      </c>
      <c r="N156" s="101">
        <v>25</v>
      </c>
      <c r="O156" s="100">
        <f t="shared" si="4"/>
        <v>2831.65</v>
      </c>
      <c r="P156" s="100">
        <f t="shared" si="5"/>
        <v>37168.35</v>
      </c>
    </row>
    <row r="157" spans="2:16" s="78" customFormat="1" ht="97.5" customHeight="1">
      <c r="B157" s="94">
        <v>149</v>
      </c>
      <c r="C157" s="95" t="s">
        <v>203</v>
      </c>
      <c r="D157" s="95" t="s">
        <v>183</v>
      </c>
      <c r="E157" s="95" t="s">
        <v>204</v>
      </c>
      <c r="F157" s="96" t="s">
        <v>20</v>
      </c>
      <c r="G157" s="108" t="s">
        <v>21</v>
      </c>
      <c r="H157" s="98">
        <v>45659</v>
      </c>
      <c r="I157" s="98">
        <v>45840</v>
      </c>
      <c r="J157" s="99">
        <v>100000</v>
      </c>
      <c r="K157" s="100">
        <v>2870</v>
      </c>
      <c r="L157" s="101">
        <v>11247.71</v>
      </c>
      <c r="M157" s="102">
        <v>3040</v>
      </c>
      <c r="N157" s="101">
        <v>3455.92</v>
      </c>
      <c r="O157" s="100">
        <f t="shared" si="4"/>
        <v>20613.629999999997</v>
      </c>
      <c r="P157" s="100">
        <f t="shared" si="5"/>
        <v>79386.37</v>
      </c>
    </row>
    <row r="158" spans="2:16" s="103" customFormat="1" ht="97.5" customHeight="1">
      <c r="B158" s="94">
        <v>150</v>
      </c>
      <c r="C158" s="105" t="s">
        <v>205</v>
      </c>
      <c r="D158" s="95" t="s">
        <v>183</v>
      </c>
      <c r="E158" s="95" t="s">
        <v>206</v>
      </c>
      <c r="F158" s="96" t="s">
        <v>20</v>
      </c>
      <c r="G158" s="97" t="s">
        <v>21</v>
      </c>
      <c r="H158" s="98">
        <v>45717</v>
      </c>
      <c r="I158" s="98">
        <v>45901</v>
      </c>
      <c r="J158" s="99">
        <v>40000</v>
      </c>
      <c r="K158" s="100">
        <v>1148</v>
      </c>
      <c r="L158" s="101">
        <v>442.65</v>
      </c>
      <c r="M158" s="102">
        <v>1216</v>
      </c>
      <c r="N158" s="101">
        <v>25</v>
      </c>
      <c r="O158" s="100">
        <f t="shared" si="4"/>
        <v>2831.65</v>
      </c>
      <c r="P158" s="100">
        <f t="shared" si="5"/>
        <v>37168.35</v>
      </c>
    </row>
    <row r="159" spans="2:16" s="78" customFormat="1" ht="97.5" customHeight="1">
      <c r="B159" s="94">
        <v>151</v>
      </c>
      <c r="C159" s="95" t="s">
        <v>207</v>
      </c>
      <c r="D159" s="95" t="s">
        <v>183</v>
      </c>
      <c r="E159" s="95" t="s">
        <v>103</v>
      </c>
      <c r="F159" s="96" t="s">
        <v>20</v>
      </c>
      <c r="G159" s="108" t="s">
        <v>21</v>
      </c>
      <c r="H159" s="98">
        <v>45627</v>
      </c>
      <c r="I159" s="98">
        <v>45809</v>
      </c>
      <c r="J159" s="99">
        <v>50000</v>
      </c>
      <c r="K159" s="100">
        <v>1435</v>
      </c>
      <c r="L159" s="101">
        <v>1854</v>
      </c>
      <c r="M159" s="102">
        <v>1520</v>
      </c>
      <c r="N159" s="101">
        <v>25</v>
      </c>
      <c r="O159" s="100">
        <f t="shared" si="4"/>
        <v>4834</v>
      </c>
      <c r="P159" s="100">
        <f t="shared" si="5"/>
        <v>45166</v>
      </c>
    </row>
    <row r="160" spans="2:16" s="78" customFormat="1" ht="97.5" customHeight="1">
      <c r="B160" s="94">
        <v>152</v>
      </c>
      <c r="C160" s="95" t="s">
        <v>208</v>
      </c>
      <c r="D160" s="95" t="s">
        <v>183</v>
      </c>
      <c r="E160" s="95" t="s">
        <v>103</v>
      </c>
      <c r="F160" s="96" t="s">
        <v>20</v>
      </c>
      <c r="G160" s="108" t="s">
        <v>21</v>
      </c>
      <c r="H160" s="98">
        <v>45627</v>
      </c>
      <c r="I160" s="98">
        <v>45809</v>
      </c>
      <c r="J160" s="99">
        <v>40000</v>
      </c>
      <c r="K160" s="100">
        <v>1148</v>
      </c>
      <c r="L160" s="101">
        <v>442.65</v>
      </c>
      <c r="M160" s="102">
        <v>1216</v>
      </c>
      <c r="N160" s="101">
        <v>25</v>
      </c>
      <c r="O160" s="100">
        <f t="shared" si="4"/>
        <v>2831.65</v>
      </c>
      <c r="P160" s="100">
        <f t="shared" si="5"/>
        <v>37168.35</v>
      </c>
    </row>
    <row r="161" spans="2:16" s="78" customFormat="1" ht="97.5" customHeight="1">
      <c r="B161" s="94">
        <v>153</v>
      </c>
      <c r="C161" s="95" t="s">
        <v>209</v>
      </c>
      <c r="D161" s="95" t="s">
        <v>183</v>
      </c>
      <c r="E161" s="95" t="s">
        <v>127</v>
      </c>
      <c r="F161" s="96" t="s">
        <v>20</v>
      </c>
      <c r="G161" s="108" t="s">
        <v>21</v>
      </c>
      <c r="H161" s="98">
        <v>45732</v>
      </c>
      <c r="I161" s="98">
        <v>45916</v>
      </c>
      <c r="J161" s="99">
        <v>45000</v>
      </c>
      <c r="K161" s="100">
        <v>1291.5</v>
      </c>
      <c r="L161" s="101">
        <v>1148.32</v>
      </c>
      <c r="M161" s="102">
        <v>1368</v>
      </c>
      <c r="N161" s="101">
        <v>25</v>
      </c>
      <c r="O161" s="100">
        <f t="shared" si="4"/>
        <v>3832.8199999999997</v>
      </c>
      <c r="P161" s="100">
        <f t="shared" si="5"/>
        <v>41167.18</v>
      </c>
    </row>
    <row r="162" spans="2:16" s="103" customFormat="1" ht="97.5" customHeight="1">
      <c r="B162" s="94">
        <v>154</v>
      </c>
      <c r="C162" s="95" t="s">
        <v>210</v>
      </c>
      <c r="D162" s="95" t="s">
        <v>183</v>
      </c>
      <c r="E162" s="95" t="s">
        <v>127</v>
      </c>
      <c r="F162" s="96" t="s">
        <v>20</v>
      </c>
      <c r="G162" s="97" t="s">
        <v>21</v>
      </c>
      <c r="H162" s="109">
        <v>45597</v>
      </c>
      <c r="I162" s="98">
        <v>45778</v>
      </c>
      <c r="J162" s="99">
        <v>40000</v>
      </c>
      <c r="K162" s="100">
        <v>1148</v>
      </c>
      <c r="L162" s="101">
        <v>442.65</v>
      </c>
      <c r="M162" s="102">
        <v>1216</v>
      </c>
      <c r="N162" s="101">
        <v>25</v>
      </c>
      <c r="O162" s="100">
        <f t="shared" si="4"/>
        <v>2831.65</v>
      </c>
      <c r="P162" s="100">
        <f t="shared" si="5"/>
        <v>37168.35</v>
      </c>
    </row>
    <row r="163" spans="2:16" s="103" customFormat="1" ht="97.5" customHeight="1">
      <c r="B163" s="94">
        <v>155</v>
      </c>
      <c r="C163" s="95" t="s">
        <v>211</v>
      </c>
      <c r="D163" s="95" t="s">
        <v>183</v>
      </c>
      <c r="E163" s="95" t="s">
        <v>51</v>
      </c>
      <c r="F163" s="96" t="s">
        <v>20</v>
      </c>
      <c r="G163" s="108" t="s">
        <v>21</v>
      </c>
      <c r="H163" s="109">
        <v>45645</v>
      </c>
      <c r="I163" s="98">
        <v>45827</v>
      </c>
      <c r="J163" s="99">
        <v>90000</v>
      </c>
      <c r="K163" s="100">
        <v>2583</v>
      </c>
      <c r="L163" s="101">
        <v>9753.19</v>
      </c>
      <c r="M163" s="102">
        <v>2736</v>
      </c>
      <c r="N163" s="101">
        <v>25</v>
      </c>
      <c r="O163" s="100">
        <f t="shared" si="4"/>
        <v>15097.19</v>
      </c>
      <c r="P163" s="100">
        <f t="shared" si="5"/>
        <v>74902.81</v>
      </c>
    </row>
    <row r="164" spans="2:16" s="103" customFormat="1" ht="97.5" customHeight="1">
      <c r="B164" s="94">
        <v>156</v>
      </c>
      <c r="C164" s="95" t="s">
        <v>213</v>
      </c>
      <c r="D164" s="95" t="s">
        <v>183</v>
      </c>
      <c r="E164" s="95" t="s">
        <v>103</v>
      </c>
      <c r="F164" s="96" t="s">
        <v>20</v>
      </c>
      <c r="G164" s="108" t="s">
        <v>21</v>
      </c>
      <c r="H164" s="109">
        <v>45628</v>
      </c>
      <c r="I164" s="98">
        <v>45810</v>
      </c>
      <c r="J164" s="99">
        <v>40000</v>
      </c>
      <c r="K164" s="100">
        <v>1148</v>
      </c>
      <c r="L164" s="101">
        <v>442.65</v>
      </c>
      <c r="M164" s="102">
        <v>1216</v>
      </c>
      <c r="N164" s="101">
        <v>25</v>
      </c>
      <c r="O164" s="100">
        <f t="shared" si="4"/>
        <v>2831.65</v>
      </c>
      <c r="P164" s="100">
        <f t="shared" si="5"/>
        <v>37168.35</v>
      </c>
    </row>
    <row r="165" spans="2:16" s="103" customFormat="1" ht="97.5" customHeight="1">
      <c r="B165" s="94">
        <v>157</v>
      </c>
      <c r="C165" s="95" t="s">
        <v>214</v>
      </c>
      <c r="D165" s="95" t="s">
        <v>183</v>
      </c>
      <c r="E165" s="95" t="s">
        <v>103</v>
      </c>
      <c r="F165" s="96" t="s">
        <v>20</v>
      </c>
      <c r="G165" s="108" t="s">
        <v>21</v>
      </c>
      <c r="H165" s="109">
        <v>45566</v>
      </c>
      <c r="I165" s="98">
        <v>45748</v>
      </c>
      <c r="J165" s="99">
        <v>40000</v>
      </c>
      <c r="K165" s="100">
        <v>1148</v>
      </c>
      <c r="L165" s="101">
        <v>442.65</v>
      </c>
      <c r="M165" s="102">
        <v>1216</v>
      </c>
      <c r="N165" s="101">
        <v>25</v>
      </c>
      <c r="O165" s="100">
        <f t="shared" si="4"/>
        <v>2831.65</v>
      </c>
      <c r="P165" s="100">
        <f t="shared" si="5"/>
        <v>37168.35</v>
      </c>
    </row>
    <row r="166" spans="2:16" s="103" customFormat="1" ht="97.5" customHeight="1">
      <c r="B166" s="94">
        <v>158</v>
      </c>
      <c r="C166" s="95" t="s">
        <v>215</v>
      </c>
      <c r="D166" s="95" t="s">
        <v>183</v>
      </c>
      <c r="E166" s="95" t="s">
        <v>127</v>
      </c>
      <c r="F166" s="96" t="s">
        <v>20</v>
      </c>
      <c r="G166" s="108" t="s">
        <v>21</v>
      </c>
      <c r="H166" s="109">
        <v>45597</v>
      </c>
      <c r="I166" s="98">
        <v>45778</v>
      </c>
      <c r="J166" s="99">
        <v>40000</v>
      </c>
      <c r="K166" s="100">
        <v>1148</v>
      </c>
      <c r="L166" s="101">
        <v>442.65</v>
      </c>
      <c r="M166" s="102">
        <v>1216</v>
      </c>
      <c r="N166" s="101">
        <v>125</v>
      </c>
      <c r="O166" s="100">
        <f t="shared" si="4"/>
        <v>2931.65</v>
      </c>
      <c r="P166" s="100">
        <f t="shared" si="5"/>
        <v>37068.35</v>
      </c>
    </row>
    <row r="167" spans="2:16" s="103" customFormat="1" ht="97.5" customHeight="1">
      <c r="B167" s="94">
        <v>159</v>
      </c>
      <c r="C167" s="95" t="s">
        <v>216</v>
      </c>
      <c r="D167" s="95" t="s">
        <v>183</v>
      </c>
      <c r="E167" s="95" t="s">
        <v>127</v>
      </c>
      <c r="F167" s="96" t="s">
        <v>20</v>
      </c>
      <c r="G167" s="108" t="s">
        <v>21</v>
      </c>
      <c r="H167" s="98">
        <v>45627</v>
      </c>
      <c r="I167" s="98">
        <v>45809</v>
      </c>
      <c r="J167" s="99">
        <v>40000</v>
      </c>
      <c r="K167" s="100">
        <v>1148</v>
      </c>
      <c r="L167" s="101">
        <v>442.65</v>
      </c>
      <c r="M167" s="102">
        <v>1216</v>
      </c>
      <c r="N167" s="101">
        <v>125</v>
      </c>
      <c r="O167" s="100">
        <f t="shared" si="4"/>
        <v>2931.65</v>
      </c>
      <c r="P167" s="100">
        <f t="shared" si="5"/>
        <v>37068.35</v>
      </c>
    </row>
    <row r="168" spans="2:16" s="103" customFormat="1" ht="97.5" customHeight="1">
      <c r="B168" s="94">
        <v>160</v>
      </c>
      <c r="C168" s="95" t="s">
        <v>217</v>
      </c>
      <c r="D168" s="95" t="s">
        <v>183</v>
      </c>
      <c r="E168" s="95" t="s">
        <v>127</v>
      </c>
      <c r="F168" s="96" t="s">
        <v>20</v>
      </c>
      <c r="G168" s="108" t="s">
        <v>21</v>
      </c>
      <c r="H168" s="98">
        <v>45627</v>
      </c>
      <c r="I168" s="98">
        <v>45809</v>
      </c>
      <c r="J168" s="99">
        <v>40000</v>
      </c>
      <c r="K168" s="100">
        <v>1148</v>
      </c>
      <c r="L168" s="101">
        <v>442.65</v>
      </c>
      <c r="M168" s="102">
        <v>1216</v>
      </c>
      <c r="N168" s="101">
        <v>25</v>
      </c>
      <c r="O168" s="100">
        <f t="shared" si="4"/>
        <v>2831.65</v>
      </c>
      <c r="P168" s="100">
        <f t="shared" si="5"/>
        <v>37168.35</v>
      </c>
    </row>
    <row r="169" spans="2:16" s="103" customFormat="1" ht="97.5" customHeight="1">
      <c r="B169" s="94">
        <v>161</v>
      </c>
      <c r="C169" s="95" t="s">
        <v>218</v>
      </c>
      <c r="D169" s="95" t="s">
        <v>183</v>
      </c>
      <c r="E169" s="95" t="s">
        <v>127</v>
      </c>
      <c r="F169" s="96" t="s">
        <v>20</v>
      </c>
      <c r="G169" s="108" t="s">
        <v>21</v>
      </c>
      <c r="H169" s="98">
        <v>45658</v>
      </c>
      <c r="I169" s="98">
        <v>45839</v>
      </c>
      <c r="J169" s="99">
        <v>40000</v>
      </c>
      <c r="K169" s="100">
        <v>1148</v>
      </c>
      <c r="L169" s="101">
        <v>442.65</v>
      </c>
      <c r="M169" s="102">
        <v>1216</v>
      </c>
      <c r="N169" s="101">
        <v>125</v>
      </c>
      <c r="O169" s="100">
        <f t="shared" si="4"/>
        <v>2931.65</v>
      </c>
      <c r="P169" s="100">
        <f t="shared" si="5"/>
        <v>37068.35</v>
      </c>
    </row>
    <row r="170" spans="2:16" s="103" customFormat="1" ht="97.5" customHeight="1">
      <c r="B170" s="94">
        <v>162</v>
      </c>
      <c r="C170" s="95" t="s">
        <v>219</v>
      </c>
      <c r="D170" s="95" t="s">
        <v>183</v>
      </c>
      <c r="E170" s="95" t="s">
        <v>127</v>
      </c>
      <c r="F170" s="96" t="s">
        <v>20</v>
      </c>
      <c r="G170" s="108" t="s">
        <v>21</v>
      </c>
      <c r="H170" s="98">
        <v>45658</v>
      </c>
      <c r="I170" s="98">
        <v>45839</v>
      </c>
      <c r="J170" s="99">
        <v>40000</v>
      </c>
      <c r="K170" s="100">
        <v>1148</v>
      </c>
      <c r="L170" s="101">
        <v>442.65</v>
      </c>
      <c r="M170" s="102">
        <v>1216</v>
      </c>
      <c r="N170" s="101">
        <v>25</v>
      </c>
      <c r="O170" s="100">
        <f t="shared" si="4"/>
        <v>2831.65</v>
      </c>
      <c r="P170" s="100">
        <f t="shared" si="5"/>
        <v>37168.35</v>
      </c>
    </row>
    <row r="171" spans="2:16" s="103" customFormat="1" ht="97.5" customHeight="1">
      <c r="B171" s="94">
        <v>163</v>
      </c>
      <c r="C171" s="112" t="s">
        <v>220</v>
      </c>
      <c r="D171" s="95" t="s">
        <v>183</v>
      </c>
      <c r="E171" s="95" t="s">
        <v>35</v>
      </c>
      <c r="F171" s="96" t="s">
        <v>20</v>
      </c>
      <c r="G171" s="97" t="s">
        <v>23</v>
      </c>
      <c r="H171" s="98">
        <v>45625</v>
      </c>
      <c r="I171" s="98">
        <v>45806</v>
      </c>
      <c r="J171" s="99">
        <v>125000</v>
      </c>
      <c r="K171" s="100">
        <v>3587.5</v>
      </c>
      <c r="L171" s="101">
        <v>17986.060000000001</v>
      </c>
      <c r="M171" s="102">
        <v>3800</v>
      </c>
      <c r="N171" s="101">
        <v>25</v>
      </c>
      <c r="O171" s="100">
        <f t="shared" si="4"/>
        <v>25398.560000000001</v>
      </c>
      <c r="P171" s="100">
        <f t="shared" si="5"/>
        <v>99601.44</v>
      </c>
    </row>
    <row r="172" spans="2:16" s="103" customFormat="1" ht="114.75" customHeight="1">
      <c r="B172" s="94">
        <v>164</v>
      </c>
      <c r="C172" s="112" t="s">
        <v>221</v>
      </c>
      <c r="D172" s="95" t="s">
        <v>222</v>
      </c>
      <c r="E172" s="95" t="s">
        <v>223</v>
      </c>
      <c r="F172" s="96" t="s">
        <v>20</v>
      </c>
      <c r="G172" s="97" t="s">
        <v>21</v>
      </c>
      <c r="H172" s="98">
        <v>45627</v>
      </c>
      <c r="I172" s="98">
        <v>45809</v>
      </c>
      <c r="J172" s="99">
        <v>175000</v>
      </c>
      <c r="K172" s="100">
        <v>5022.5</v>
      </c>
      <c r="L172" s="101">
        <v>29318.45</v>
      </c>
      <c r="M172" s="102">
        <v>5320</v>
      </c>
      <c r="N172" s="101">
        <v>1740.46</v>
      </c>
      <c r="O172" s="100">
        <f t="shared" si="4"/>
        <v>41401.409999999996</v>
      </c>
      <c r="P172" s="100">
        <f t="shared" si="5"/>
        <v>133598.59</v>
      </c>
    </row>
    <row r="173" spans="2:16" s="115" customFormat="1" ht="114.75" customHeight="1">
      <c r="B173" s="94">
        <v>165</v>
      </c>
      <c r="C173" s="112" t="s">
        <v>224</v>
      </c>
      <c r="D173" s="95" t="s">
        <v>222</v>
      </c>
      <c r="E173" s="114" t="s">
        <v>225</v>
      </c>
      <c r="F173" s="96" t="s">
        <v>20</v>
      </c>
      <c r="G173" s="97" t="s">
        <v>21</v>
      </c>
      <c r="H173" s="109">
        <v>45600</v>
      </c>
      <c r="I173" s="98">
        <v>45781</v>
      </c>
      <c r="J173" s="99">
        <v>95000</v>
      </c>
      <c r="K173" s="100">
        <v>2726.5</v>
      </c>
      <c r="L173" s="101">
        <v>10929.31</v>
      </c>
      <c r="M173" s="102">
        <v>2888</v>
      </c>
      <c r="N173" s="101">
        <v>716.16</v>
      </c>
      <c r="O173" s="100">
        <f t="shared" si="4"/>
        <v>17259.969999999998</v>
      </c>
      <c r="P173" s="100">
        <f t="shared" si="5"/>
        <v>77740.03</v>
      </c>
    </row>
    <row r="174" spans="2:16" s="103" customFormat="1" ht="114.75" customHeight="1">
      <c r="B174" s="94">
        <v>166</v>
      </c>
      <c r="C174" s="95" t="s">
        <v>227</v>
      </c>
      <c r="D174" s="95" t="s">
        <v>228</v>
      </c>
      <c r="E174" s="95" t="s">
        <v>229</v>
      </c>
      <c r="F174" s="96" t="s">
        <v>20</v>
      </c>
      <c r="G174" s="97" t="s">
        <v>23</v>
      </c>
      <c r="H174" s="98">
        <v>45604</v>
      </c>
      <c r="I174" s="98">
        <v>45785</v>
      </c>
      <c r="J174" s="99">
        <v>200000</v>
      </c>
      <c r="K174" s="100">
        <v>5740</v>
      </c>
      <c r="L174" s="101">
        <v>35677.15</v>
      </c>
      <c r="M174" s="102">
        <v>5883.16</v>
      </c>
      <c r="N174" s="101">
        <v>25</v>
      </c>
      <c r="O174" s="100">
        <f t="shared" si="4"/>
        <v>47325.31</v>
      </c>
      <c r="P174" s="100">
        <f t="shared" si="5"/>
        <v>152674.69</v>
      </c>
    </row>
    <row r="175" spans="2:16" s="103" customFormat="1" ht="105" customHeight="1">
      <c r="B175" s="94">
        <v>167</v>
      </c>
      <c r="C175" s="95" t="s">
        <v>230</v>
      </c>
      <c r="D175" s="95" t="s">
        <v>228</v>
      </c>
      <c r="E175" s="95" t="s">
        <v>231</v>
      </c>
      <c r="F175" s="96" t="s">
        <v>20</v>
      </c>
      <c r="G175" s="97" t="s">
        <v>23</v>
      </c>
      <c r="H175" s="98">
        <v>45643</v>
      </c>
      <c r="I175" s="98">
        <v>45825</v>
      </c>
      <c r="J175" s="99">
        <v>120000</v>
      </c>
      <c r="K175" s="100">
        <v>3444</v>
      </c>
      <c r="L175" s="101">
        <v>16381.07</v>
      </c>
      <c r="M175" s="102">
        <v>3648</v>
      </c>
      <c r="N175" s="101">
        <v>1740.46</v>
      </c>
      <c r="O175" s="100">
        <f t="shared" si="4"/>
        <v>25213.53</v>
      </c>
      <c r="P175" s="100">
        <f t="shared" si="5"/>
        <v>94786.47</v>
      </c>
    </row>
    <row r="176" spans="2:16" s="103" customFormat="1" ht="107.25" customHeight="1">
      <c r="B176" s="94">
        <v>168</v>
      </c>
      <c r="C176" s="95" t="s">
        <v>232</v>
      </c>
      <c r="D176" s="95" t="s">
        <v>228</v>
      </c>
      <c r="E176" s="95" t="s">
        <v>233</v>
      </c>
      <c r="F176" s="96" t="s">
        <v>20</v>
      </c>
      <c r="G176" s="97" t="s">
        <v>23</v>
      </c>
      <c r="H176" s="98">
        <v>45717</v>
      </c>
      <c r="I176" s="98">
        <v>45901</v>
      </c>
      <c r="J176" s="99">
        <v>120000</v>
      </c>
      <c r="K176" s="100">
        <v>3444</v>
      </c>
      <c r="L176" s="101">
        <v>16809.939999999999</v>
      </c>
      <c r="M176" s="102">
        <v>3648</v>
      </c>
      <c r="N176" s="101">
        <v>4227.1099999999997</v>
      </c>
      <c r="O176" s="100">
        <v>28129.05</v>
      </c>
      <c r="P176" s="100">
        <f t="shared" si="5"/>
        <v>91870.95</v>
      </c>
    </row>
    <row r="177" spans="2:16" s="103" customFormat="1" ht="97.5" customHeight="1">
      <c r="B177" s="94">
        <v>169</v>
      </c>
      <c r="C177" s="95" t="s">
        <v>234</v>
      </c>
      <c r="D177" s="95" t="s">
        <v>228</v>
      </c>
      <c r="E177" s="95" t="s">
        <v>236</v>
      </c>
      <c r="F177" s="96" t="s">
        <v>20</v>
      </c>
      <c r="G177" s="97" t="s">
        <v>23</v>
      </c>
      <c r="H177" s="109">
        <v>45640</v>
      </c>
      <c r="I177" s="98">
        <v>45822</v>
      </c>
      <c r="J177" s="99">
        <v>60000</v>
      </c>
      <c r="K177" s="100">
        <v>1722</v>
      </c>
      <c r="L177" s="101">
        <v>3486.65</v>
      </c>
      <c r="M177" s="102">
        <v>1824</v>
      </c>
      <c r="N177" s="101">
        <v>205</v>
      </c>
      <c r="O177" s="100">
        <f t="shared" si="4"/>
        <v>7237.65</v>
      </c>
      <c r="P177" s="100">
        <f t="shared" si="5"/>
        <v>52762.35</v>
      </c>
    </row>
    <row r="178" spans="2:16" s="103" customFormat="1" ht="97.5" customHeight="1">
      <c r="B178" s="94">
        <v>170</v>
      </c>
      <c r="C178" s="95" t="s">
        <v>235</v>
      </c>
      <c r="D178" s="95" t="s">
        <v>228</v>
      </c>
      <c r="E178" s="95" t="s">
        <v>236</v>
      </c>
      <c r="F178" s="96" t="s">
        <v>20</v>
      </c>
      <c r="G178" s="97" t="s">
        <v>23</v>
      </c>
      <c r="H178" s="109">
        <v>45597</v>
      </c>
      <c r="I178" s="98">
        <v>45778</v>
      </c>
      <c r="J178" s="99">
        <v>70000</v>
      </c>
      <c r="K178" s="100">
        <v>2009</v>
      </c>
      <c r="L178" s="101">
        <v>5368.45</v>
      </c>
      <c r="M178" s="102">
        <v>2128</v>
      </c>
      <c r="N178" s="101">
        <v>856.16</v>
      </c>
      <c r="O178" s="100">
        <f t="shared" si="4"/>
        <v>10361.61</v>
      </c>
      <c r="P178" s="100">
        <f t="shared" si="5"/>
        <v>59638.39</v>
      </c>
    </row>
    <row r="179" spans="2:16" s="103" customFormat="1" ht="97.5" customHeight="1">
      <c r="B179" s="94">
        <v>171</v>
      </c>
      <c r="C179" s="95" t="s">
        <v>237</v>
      </c>
      <c r="D179" s="95" t="s">
        <v>228</v>
      </c>
      <c r="E179" s="95" t="s">
        <v>236</v>
      </c>
      <c r="F179" s="96" t="s">
        <v>20</v>
      </c>
      <c r="G179" s="97" t="s">
        <v>23</v>
      </c>
      <c r="H179" s="98">
        <v>45717</v>
      </c>
      <c r="I179" s="98">
        <v>45901</v>
      </c>
      <c r="J179" s="99">
        <v>60000</v>
      </c>
      <c r="K179" s="100">
        <v>1722</v>
      </c>
      <c r="L179" s="101">
        <v>3486.65</v>
      </c>
      <c r="M179" s="102">
        <v>1824</v>
      </c>
      <c r="N179" s="101">
        <v>125</v>
      </c>
      <c r="O179" s="100">
        <v>7157.65</v>
      </c>
      <c r="P179" s="100">
        <f t="shared" si="5"/>
        <v>52842.35</v>
      </c>
    </row>
    <row r="180" spans="2:16" s="103" customFormat="1" ht="97.5" customHeight="1">
      <c r="B180" s="94">
        <v>172</v>
      </c>
      <c r="C180" s="95" t="s">
        <v>238</v>
      </c>
      <c r="D180" s="95" t="s">
        <v>228</v>
      </c>
      <c r="E180" s="95" t="s">
        <v>239</v>
      </c>
      <c r="F180" s="96" t="s">
        <v>20</v>
      </c>
      <c r="G180" s="97" t="s">
        <v>23</v>
      </c>
      <c r="H180" s="98">
        <v>45717</v>
      </c>
      <c r="I180" s="98">
        <v>45901</v>
      </c>
      <c r="J180" s="99">
        <v>69663</v>
      </c>
      <c r="K180" s="100">
        <v>1999.33</v>
      </c>
      <c r="L180" s="101">
        <v>5305.03</v>
      </c>
      <c r="M180" s="102">
        <v>2117.7600000000002</v>
      </c>
      <c r="N180" s="101">
        <v>25</v>
      </c>
      <c r="O180" s="100">
        <f t="shared" si="4"/>
        <v>9447.119999999999</v>
      </c>
      <c r="P180" s="100">
        <f t="shared" si="5"/>
        <v>60215.880000000005</v>
      </c>
    </row>
    <row r="181" spans="2:16" s="103" customFormat="1" ht="95.25" customHeight="1">
      <c r="B181" s="94">
        <v>173</v>
      </c>
      <c r="C181" s="95" t="s">
        <v>240</v>
      </c>
      <c r="D181" s="95" t="s">
        <v>228</v>
      </c>
      <c r="E181" s="95" t="s">
        <v>236</v>
      </c>
      <c r="F181" s="96" t="s">
        <v>20</v>
      </c>
      <c r="G181" s="97" t="s">
        <v>21</v>
      </c>
      <c r="H181" s="98">
        <v>45637</v>
      </c>
      <c r="I181" s="98">
        <v>45819</v>
      </c>
      <c r="J181" s="99">
        <v>60000</v>
      </c>
      <c r="K181" s="100">
        <v>1722</v>
      </c>
      <c r="L181" s="101">
        <v>3486.65</v>
      </c>
      <c r="M181" s="102">
        <v>1824</v>
      </c>
      <c r="N181" s="101">
        <v>125</v>
      </c>
      <c r="O181" s="100">
        <f t="shared" si="4"/>
        <v>7157.65</v>
      </c>
      <c r="P181" s="100">
        <f t="shared" si="5"/>
        <v>52842.35</v>
      </c>
    </row>
    <row r="182" spans="2:16" s="103" customFormat="1" ht="97.5" customHeight="1">
      <c r="B182" s="94">
        <v>174</v>
      </c>
      <c r="C182" s="95" t="s">
        <v>241</v>
      </c>
      <c r="D182" s="95" t="s">
        <v>242</v>
      </c>
      <c r="E182" s="95" t="s">
        <v>243</v>
      </c>
      <c r="F182" s="96" t="s">
        <v>20</v>
      </c>
      <c r="G182" s="97" t="s">
        <v>23</v>
      </c>
      <c r="H182" s="98">
        <v>45627</v>
      </c>
      <c r="I182" s="98">
        <v>45809</v>
      </c>
      <c r="J182" s="99">
        <v>200000</v>
      </c>
      <c r="K182" s="100">
        <v>5740</v>
      </c>
      <c r="L182" s="101">
        <v>35677.15</v>
      </c>
      <c r="M182" s="102">
        <v>5883.16</v>
      </c>
      <c r="N182" s="101">
        <v>25</v>
      </c>
      <c r="O182" s="100">
        <f t="shared" si="4"/>
        <v>47325.31</v>
      </c>
      <c r="P182" s="100">
        <f t="shared" si="5"/>
        <v>152674.69</v>
      </c>
    </row>
    <row r="183" spans="2:16" s="103" customFormat="1" ht="144.75" customHeight="1">
      <c r="B183" s="94">
        <v>175</v>
      </c>
      <c r="C183" s="95" t="s">
        <v>244</v>
      </c>
      <c r="D183" s="95" t="s">
        <v>242</v>
      </c>
      <c r="E183" s="95" t="s">
        <v>245</v>
      </c>
      <c r="F183" s="96" t="s">
        <v>20</v>
      </c>
      <c r="G183" s="97" t="s">
        <v>23</v>
      </c>
      <c r="H183" s="98">
        <v>45627</v>
      </c>
      <c r="I183" s="98">
        <v>45809</v>
      </c>
      <c r="J183" s="99">
        <v>130000</v>
      </c>
      <c r="K183" s="100">
        <v>3731</v>
      </c>
      <c r="L183" s="101">
        <v>19162.189999999999</v>
      </c>
      <c r="M183" s="102">
        <v>3952</v>
      </c>
      <c r="N183" s="101">
        <v>25</v>
      </c>
      <c r="O183" s="100">
        <f t="shared" si="4"/>
        <v>26870.19</v>
      </c>
      <c r="P183" s="100">
        <f t="shared" si="5"/>
        <v>103129.81</v>
      </c>
    </row>
    <row r="184" spans="2:16" s="103" customFormat="1" ht="133.5" customHeight="1">
      <c r="B184" s="94">
        <v>176</v>
      </c>
      <c r="C184" s="95" t="s">
        <v>246</v>
      </c>
      <c r="D184" s="95" t="s">
        <v>410</v>
      </c>
      <c r="E184" s="95" t="s">
        <v>247</v>
      </c>
      <c r="F184" s="96" t="s">
        <v>20</v>
      </c>
      <c r="G184" s="97" t="s">
        <v>23</v>
      </c>
      <c r="H184" s="98">
        <v>45658</v>
      </c>
      <c r="I184" s="98">
        <v>45839</v>
      </c>
      <c r="J184" s="99">
        <v>140000</v>
      </c>
      <c r="K184" s="100">
        <v>4018</v>
      </c>
      <c r="L184" s="101">
        <v>21514.44</v>
      </c>
      <c r="M184" s="102">
        <v>4256</v>
      </c>
      <c r="N184" s="101">
        <v>15103.36</v>
      </c>
      <c r="O184" s="100">
        <v>44891.8</v>
      </c>
      <c r="P184" s="100">
        <f t="shared" si="5"/>
        <v>95108.2</v>
      </c>
    </row>
    <row r="185" spans="2:16" s="103" customFormat="1" ht="114.75" customHeight="1">
      <c r="B185" s="94">
        <v>177</v>
      </c>
      <c r="C185" s="95" t="s">
        <v>248</v>
      </c>
      <c r="D185" s="95" t="s">
        <v>410</v>
      </c>
      <c r="E185" s="95" t="s">
        <v>415</v>
      </c>
      <c r="F185" s="96" t="s">
        <v>20</v>
      </c>
      <c r="G185" s="97" t="s">
        <v>21</v>
      </c>
      <c r="H185" s="98">
        <v>45717</v>
      </c>
      <c r="I185" s="98">
        <v>45901</v>
      </c>
      <c r="J185" s="99">
        <v>80000</v>
      </c>
      <c r="K185" s="100">
        <v>2296</v>
      </c>
      <c r="L185" s="101">
        <v>6972.07</v>
      </c>
      <c r="M185" s="102">
        <v>2432</v>
      </c>
      <c r="N185" s="101">
        <v>3222.78</v>
      </c>
      <c r="O185" s="100">
        <f t="shared" si="4"/>
        <v>14922.85</v>
      </c>
      <c r="P185" s="100">
        <f t="shared" si="5"/>
        <v>65077.15</v>
      </c>
    </row>
    <row r="186" spans="2:16" s="103" customFormat="1" ht="97.5" customHeight="1">
      <c r="B186" s="94">
        <v>178</v>
      </c>
      <c r="C186" s="95" t="s">
        <v>249</v>
      </c>
      <c r="D186" s="95" t="s">
        <v>410</v>
      </c>
      <c r="E186" s="95" t="s">
        <v>250</v>
      </c>
      <c r="F186" s="96" t="s">
        <v>20</v>
      </c>
      <c r="G186" s="97" t="s">
        <v>23</v>
      </c>
      <c r="H186" s="98">
        <v>45658</v>
      </c>
      <c r="I186" s="98">
        <v>45839</v>
      </c>
      <c r="J186" s="99">
        <v>125000</v>
      </c>
      <c r="K186" s="100">
        <v>3587.5</v>
      </c>
      <c r="L186" s="101">
        <v>17986.060000000001</v>
      </c>
      <c r="M186" s="102">
        <v>3800</v>
      </c>
      <c r="N186" s="101">
        <v>2459.44</v>
      </c>
      <c r="O186" s="100">
        <f t="shared" si="4"/>
        <v>27833</v>
      </c>
      <c r="P186" s="100">
        <f t="shared" si="5"/>
        <v>97167</v>
      </c>
    </row>
    <row r="187" spans="2:16" s="103" customFormat="1" ht="97.5" customHeight="1">
      <c r="B187" s="94">
        <v>179</v>
      </c>
      <c r="C187" s="95" t="s">
        <v>251</v>
      </c>
      <c r="D187" s="95" t="s">
        <v>242</v>
      </c>
      <c r="E187" s="95" t="s">
        <v>252</v>
      </c>
      <c r="F187" s="96" t="s">
        <v>20</v>
      </c>
      <c r="G187" s="97" t="s">
        <v>23</v>
      </c>
      <c r="H187" s="109">
        <v>45624</v>
      </c>
      <c r="I187" s="98">
        <v>45805</v>
      </c>
      <c r="J187" s="99">
        <v>70000</v>
      </c>
      <c r="K187" s="100">
        <v>2009</v>
      </c>
      <c r="L187" s="101">
        <v>5368.45</v>
      </c>
      <c r="M187" s="102">
        <v>2128</v>
      </c>
      <c r="N187" s="101">
        <v>125</v>
      </c>
      <c r="O187" s="100">
        <f t="shared" ref="O187:O255" si="8">SUM(K187:N187)</f>
        <v>9630.4500000000007</v>
      </c>
      <c r="P187" s="100">
        <f t="shared" si="5"/>
        <v>60369.55</v>
      </c>
    </row>
    <row r="188" spans="2:16" s="103" customFormat="1" ht="97.5" customHeight="1">
      <c r="B188" s="94">
        <v>180</v>
      </c>
      <c r="C188" s="114" t="s">
        <v>253</v>
      </c>
      <c r="D188" s="114" t="s">
        <v>242</v>
      </c>
      <c r="E188" s="114" t="s">
        <v>254</v>
      </c>
      <c r="F188" s="96" t="s">
        <v>20</v>
      </c>
      <c r="G188" s="97" t="s">
        <v>23</v>
      </c>
      <c r="H188" s="98">
        <v>45627</v>
      </c>
      <c r="I188" s="98">
        <v>45809</v>
      </c>
      <c r="J188" s="99">
        <v>21666.67</v>
      </c>
      <c r="K188" s="100">
        <v>621.83000000000004</v>
      </c>
      <c r="L188" s="101">
        <v>0</v>
      </c>
      <c r="M188" s="102">
        <v>658.67</v>
      </c>
      <c r="N188" s="101">
        <v>25</v>
      </c>
      <c r="O188" s="100">
        <v>1305.5</v>
      </c>
      <c r="P188" s="100">
        <f t="shared" si="5"/>
        <v>20361.169999999998</v>
      </c>
    </row>
    <row r="189" spans="2:16" s="103" customFormat="1" ht="97.5" customHeight="1">
      <c r="B189" s="94">
        <v>181</v>
      </c>
      <c r="C189" s="95" t="s">
        <v>255</v>
      </c>
      <c r="D189" s="95" t="s">
        <v>242</v>
      </c>
      <c r="E189" s="95" t="s">
        <v>256</v>
      </c>
      <c r="F189" s="96" t="s">
        <v>20</v>
      </c>
      <c r="G189" s="97" t="s">
        <v>23</v>
      </c>
      <c r="H189" s="98">
        <v>45660</v>
      </c>
      <c r="I189" s="98">
        <v>45841</v>
      </c>
      <c r="J189" s="99">
        <v>70000</v>
      </c>
      <c r="K189" s="100">
        <v>2009</v>
      </c>
      <c r="L189" s="101">
        <v>5368.45</v>
      </c>
      <c r="M189" s="102">
        <v>2128</v>
      </c>
      <c r="N189" s="101">
        <v>25</v>
      </c>
      <c r="O189" s="100">
        <f t="shared" si="8"/>
        <v>9530.4500000000007</v>
      </c>
      <c r="P189" s="100">
        <f t="shared" ref="P189:P251" si="9">J189-O189</f>
        <v>60469.55</v>
      </c>
    </row>
    <row r="190" spans="2:16" s="103" customFormat="1" ht="97.5" customHeight="1">
      <c r="B190" s="94">
        <v>182</v>
      </c>
      <c r="C190" s="95" t="s">
        <v>257</v>
      </c>
      <c r="D190" s="95" t="s">
        <v>242</v>
      </c>
      <c r="E190" s="95" t="s">
        <v>252</v>
      </c>
      <c r="F190" s="96" t="s">
        <v>20</v>
      </c>
      <c r="G190" s="97" t="s">
        <v>23</v>
      </c>
      <c r="H190" s="109">
        <v>45598</v>
      </c>
      <c r="I190" s="98">
        <v>45779</v>
      </c>
      <c r="J190" s="99">
        <v>70000</v>
      </c>
      <c r="K190" s="100">
        <v>2009</v>
      </c>
      <c r="L190" s="101">
        <v>5368.45</v>
      </c>
      <c r="M190" s="102">
        <v>2128</v>
      </c>
      <c r="N190" s="101">
        <v>25</v>
      </c>
      <c r="O190" s="100">
        <f t="shared" si="8"/>
        <v>9530.4500000000007</v>
      </c>
      <c r="P190" s="100">
        <f t="shared" si="9"/>
        <v>60469.55</v>
      </c>
    </row>
    <row r="191" spans="2:16" s="103" customFormat="1" ht="97.5" customHeight="1">
      <c r="B191" s="94">
        <v>183</v>
      </c>
      <c r="C191" s="112" t="s">
        <v>258</v>
      </c>
      <c r="D191" s="95" t="s">
        <v>242</v>
      </c>
      <c r="E191" s="112" t="s">
        <v>259</v>
      </c>
      <c r="F191" s="96" t="s">
        <v>20</v>
      </c>
      <c r="G191" s="97" t="s">
        <v>23</v>
      </c>
      <c r="H191" s="109">
        <v>45637</v>
      </c>
      <c r="I191" s="98">
        <v>45819</v>
      </c>
      <c r="J191" s="99">
        <v>70000</v>
      </c>
      <c r="K191" s="100">
        <v>2009</v>
      </c>
      <c r="L191" s="101">
        <v>5025.3599999999997</v>
      </c>
      <c r="M191" s="102">
        <v>2128</v>
      </c>
      <c r="N191" s="101">
        <v>2431.62</v>
      </c>
      <c r="O191" s="100">
        <f t="shared" si="8"/>
        <v>11593.98</v>
      </c>
      <c r="P191" s="100">
        <f t="shared" si="9"/>
        <v>58406.020000000004</v>
      </c>
    </row>
    <row r="192" spans="2:16" s="103" customFormat="1" ht="97.5" customHeight="1">
      <c r="B192" s="94">
        <v>184</v>
      </c>
      <c r="C192" s="112" t="s">
        <v>422</v>
      </c>
      <c r="D192" s="95" t="s">
        <v>242</v>
      </c>
      <c r="E192" s="112" t="s">
        <v>259</v>
      </c>
      <c r="F192" s="96" t="s">
        <v>20</v>
      </c>
      <c r="G192" s="97" t="s">
        <v>23</v>
      </c>
      <c r="H192" s="109">
        <v>45643</v>
      </c>
      <c r="I192" s="98">
        <v>45825</v>
      </c>
      <c r="J192" s="99">
        <v>60000</v>
      </c>
      <c r="K192" s="100">
        <v>1722</v>
      </c>
      <c r="L192" s="101">
        <v>3486.65</v>
      </c>
      <c r="M192" s="102">
        <v>1824</v>
      </c>
      <c r="N192" s="101">
        <v>25</v>
      </c>
      <c r="O192" s="100">
        <v>7057.65</v>
      </c>
      <c r="P192" s="100">
        <f t="shared" si="9"/>
        <v>52942.35</v>
      </c>
    </row>
    <row r="193" spans="2:16" s="103" customFormat="1" ht="97.5" customHeight="1">
      <c r="B193" s="94">
        <v>185</v>
      </c>
      <c r="C193" s="112" t="s">
        <v>260</v>
      </c>
      <c r="D193" s="95" t="s">
        <v>242</v>
      </c>
      <c r="E193" s="112" t="s">
        <v>261</v>
      </c>
      <c r="F193" s="96" t="s">
        <v>20</v>
      </c>
      <c r="G193" s="97" t="s">
        <v>23</v>
      </c>
      <c r="H193" s="98">
        <v>45717</v>
      </c>
      <c r="I193" s="98">
        <v>45901</v>
      </c>
      <c r="J193" s="99">
        <v>130000</v>
      </c>
      <c r="K193" s="100">
        <v>3731</v>
      </c>
      <c r="L193" s="101">
        <v>19162.189999999999</v>
      </c>
      <c r="M193" s="102">
        <v>3952</v>
      </c>
      <c r="N193" s="101">
        <v>9025</v>
      </c>
      <c r="O193" s="100">
        <v>35870.19</v>
      </c>
      <c r="P193" s="100">
        <f t="shared" si="9"/>
        <v>94129.81</v>
      </c>
    </row>
    <row r="194" spans="2:16" s="103" customFormat="1" ht="97.5" customHeight="1">
      <c r="B194" s="94">
        <v>186</v>
      </c>
      <c r="C194" s="112" t="s">
        <v>262</v>
      </c>
      <c r="D194" s="95" t="s">
        <v>242</v>
      </c>
      <c r="E194" s="112" t="s">
        <v>24</v>
      </c>
      <c r="F194" s="96" t="s">
        <v>20</v>
      </c>
      <c r="G194" s="97" t="s">
        <v>21</v>
      </c>
      <c r="H194" s="98">
        <v>45717</v>
      </c>
      <c r="I194" s="98">
        <v>45901</v>
      </c>
      <c r="J194" s="99">
        <v>70000</v>
      </c>
      <c r="K194" s="100">
        <v>2009</v>
      </c>
      <c r="L194" s="101">
        <v>5368.45</v>
      </c>
      <c r="M194" s="102">
        <v>2128</v>
      </c>
      <c r="N194" s="101">
        <v>25</v>
      </c>
      <c r="O194" s="100">
        <f t="shared" si="8"/>
        <v>9530.4500000000007</v>
      </c>
      <c r="P194" s="100">
        <f t="shared" si="9"/>
        <v>60469.55</v>
      </c>
    </row>
    <row r="195" spans="2:16" s="103" customFormat="1" ht="97.5" customHeight="1">
      <c r="B195" s="94">
        <v>187</v>
      </c>
      <c r="C195" s="112" t="s">
        <v>429</v>
      </c>
      <c r="D195" s="95" t="s">
        <v>263</v>
      </c>
      <c r="E195" s="112" t="s">
        <v>432</v>
      </c>
      <c r="F195" s="96" t="s">
        <v>20</v>
      </c>
      <c r="G195" s="97" t="s">
        <v>23</v>
      </c>
      <c r="H195" s="98">
        <v>45677</v>
      </c>
      <c r="I195" s="98">
        <v>45828</v>
      </c>
      <c r="J195" s="99">
        <v>134333.32999999999</v>
      </c>
      <c r="K195" s="100">
        <v>3855.37</v>
      </c>
      <c r="L195" s="101">
        <v>19752.63</v>
      </c>
      <c r="M195" s="102">
        <v>4083.73</v>
      </c>
      <c r="N195" s="101">
        <v>1740.46</v>
      </c>
      <c r="O195" s="100">
        <v>29432.19</v>
      </c>
      <c r="P195" s="100">
        <v>104901.14</v>
      </c>
    </row>
    <row r="196" spans="2:16" s="103" customFormat="1" ht="97.5" customHeight="1">
      <c r="B196" s="94">
        <v>188</v>
      </c>
      <c r="C196" s="95" t="s">
        <v>264</v>
      </c>
      <c r="D196" s="95" t="s">
        <v>263</v>
      </c>
      <c r="E196" s="95" t="s">
        <v>35</v>
      </c>
      <c r="F196" s="96" t="s">
        <v>20</v>
      </c>
      <c r="G196" s="108" t="s">
        <v>23</v>
      </c>
      <c r="H196" s="98">
        <v>45717</v>
      </c>
      <c r="I196" s="98">
        <v>45901</v>
      </c>
      <c r="J196" s="99">
        <v>125000</v>
      </c>
      <c r="K196" s="100">
        <v>3587.5</v>
      </c>
      <c r="L196" s="101">
        <v>17557.2</v>
      </c>
      <c r="M196" s="102">
        <v>3800</v>
      </c>
      <c r="N196" s="101">
        <v>1740.46</v>
      </c>
      <c r="O196" s="100">
        <f t="shared" si="8"/>
        <v>26685.16</v>
      </c>
      <c r="P196" s="100">
        <f t="shared" si="9"/>
        <v>98314.84</v>
      </c>
    </row>
    <row r="197" spans="2:16" s="103" customFormat="1" ht="97.5" customHeight="1">
      <c r="B197" s="94">
        <v>189</v>
      </c>
      <c r="C197" s="95" t="s">
        <v>265</v>
      </c>
      <c r="D197" s="95" t="s">
        <v>263</v>
      </c>
      <c r="E197" s="95" t="s">
        <v>266</v>
      </c>
      <c r="F197" s="96" t="s">
        <v>20</v>
      </c>
      <c r="G197" s="97" t="s">
        <v>21</v>
      </c>
      <c r="H197" s="109">
        <v>45658</v>
      </c>
      <c r="I197" s="98">
        <v>45839</v>
      </c>
      <c r="J197" s="99">
        <v>45000</v>
      </c>
      <c r="K197" s="100">
        <v>1291.5</v>
      </c>
      <c r="L197" s="101">
        <v>1148.32</v>
      </c>
      <c r="M197" s="102">
        <v>1368</v>
      </c>
      <c r="N197" s="101">
        <v>25</v>
      </c>
      <c r="O197" s="100">
        <f t="shared" si="8"/>
        <v>3832.8199999999997</v>
      </c>
      <c r="P197" s="100">
        <f t="shared" si="9"/>
        <v>41167.18</v>
      </c>
    </row>
    <row r="198" spans="2:16" s="103" customFormat="1" ht="97.5" customHeight="1">
      <c r="B198" s="94">
        <v>190</v>
      </c>
      <c r="C198" s="105" t="s">
        <v>267</v>
      </c>
      <c r="D198" s="95" t="s">
        <v>263</v>
      </c>
      <c r="E198" s="95" t="s">
        <v>268</v>
      </c>
      <c r="F198" s="96" t="s">
        <v>20</v>
      </c>
      <c r="G198" s="97" t="s">
        <v>23</v>
      </c>
      <c r="H198" s="98">
        <v>45717</v>
      </c>
      <c r="I198" s="98">
        <v>45901</v>
      </c>
      <c r="J198" s="99">
        <v>80000</v>
      </c>
      <c r="K198" s="100">
        <v>2296</v>
      </c>
      <c r="L198" s="101">
        <v>7400.94</v>
      </c>
      <c r="M198" s="102">
        <v>2432</v>
      </c>
      <c r="N198" s="101">
        <v>25</v>
      </c>
      <c r="O198" s="100">
        <f t="shared" si="8"/>
        <v>12153.939999999999</v>
      </c>
      <c r="P198" s="100">
        <f t="shared" si="9"/>
        <v>67846.06</v>
      </c>
    </row>
    <row r="199" spans="2:16" s="115" customFormat="1" ht="97.5" customHeight="1">
      <c r="B199" s="94">
        <v>191</v>
      </c>
      <c r="C199" s="114" t="s">
        <v>269</v>
      </c>
      <c r="D199" s="95" t="s">
        <v>263</v>
      </c>
      <c r="E199" s="114" t="s">
        <v>270</v>
      </c>
      <c r="F199" s="96" t="s">
        <v>20</v>
      </c>
      <c r="G199" s="97" t="s">
        <v>21</v>
      </c>
      <c r="H199" s="109">
        <v>45597</v>
      </c>
      <c r="I199" s="98">
        <v>45778</v>
      </c>
      <c r="J199" s="99">
        <v>70000</v>
      </c>
      <c r="K199" s="100">
        <v>2009</v>
      </c>
      <c r="L199" s="101">
        <v>5368.45</v>
      </c>
      <c r="M199" s="102">
        <v>2128</v>
      </c>
      <c r="N199" s="101">
        <v>125</v>
      </c>
      <c r="O199" s="100">
        <f t="shared" si="8"/>
        <v>9630.4500000000007</v>
      </c>
      <c r="P199" s="100">
        <f t="shared" si="9"/>
        <v>60369.55</v>
      </c>
    </row>
    <row r="200" spans="2:16" s="115" customFormat="1" ht="97.5" customHeight="1">
      <c r="B200" s="94">
        <v>192</v>
      </c>
      <c r="C200" s="114" t="s">
        <v>271</v>
      </c>
      <c r="D200" s="95" t="s">
        <v>263</v>
      </c>
      <c r="E200" s="114" t="s">
        <v>272</v>
      </c>
      <c r="F200" s="96" t="s">
        <v>20</v>
      </c>
      <c r="G200" s="97" t="s">
        <v>23</v>
      </c>
      <c r="H200" s="109">
        <v>45597</v>
      </c>
      <c r="I200" s="98">
        <v>45778</v>
      </c>
      <c r="J200" s="99">
        <v>52000</v>
      </c>
      <c r="K200" s="100">
        <v>1492.4</v>
      </c>
      <c r="L200" s="101">
        <v>2136.27</v>
      </c>
      <c r="M200" s="102">
        <v>1580.8</v>
      </c>
      <c r="N200" s="101">
        <v>65</v>
      </c>
      <c r="O200" s="100">
        <f t="shared" si="8"/>
        <v>5274.47</v>
      </c>
      <c r="P200" s="100">
        <f t="shared" si="9"/>
        <v>46725.53</v>
      </c>
    </row>
    <row r="201" spans="2:16" s="103" customFormat="1" ht="97.5" customHeight="1">
      <c r="B201" s="94">
        <v>193</v>
      </c>
      <c r="C201" s="105" t="s">
        <v>273</v>
      </c>
      <c r="D201" s="95" t="s">
        <v>263</v>
      </c>
      <c r="E201" s="95" t="s">
        <v>274</v>
      </c>
      <c r="F201" s="96" t="s">
        <v>20</v>
      </c>
      <c r="G201" s="97" t="s">
        <v>21</v>
      </c>
      <c r="H201" s="98">
        <v>45717</v>
      </c>
      <c r="I201" s="98">
        <v>45901</v>
      </c>
      <c r="J201" s="99">
        <v>100000</v>
      </c>
      <c r="K201" s="100">
        <v>2870</v>
      </c>
      <c r="L201" s="101">
        <v>2638.5</v>
      </c>
      <c r="M201" s="102">
        <v>3040</v>
      </c>
      <c r="N201" s="101">
        <v>816.16</v>
      </c>
      <c r="O201" s="100">
        <v>9364.66</v>
      </c>
      <c r="P201" s="100">
        <f t="shared" si="9"/>
        <v>90635.34</v>
      </c>
    </row>
    <row r="202" spans="2:16" s="103" customFormat="1" ht="97.5" customHeight="1">
      <c r="B202" s="94">
        <v>194</v>
      </c>
      <c r="C202" s="95" t="s">
        <v>275</v>
      </c>
      <c r="D202" s="95" t="s">
        <v>263</v>
      </c>
      <c r="E202" s="114" t="s">
        <v>276</v>
      </c>
      <c r="F202" s="96" t="s">
        <v>20</v>
      </c>
      <c r="G202" s="97" t="s">
        <v>23</v>
      </c>
      <c r="H202" s="109">
        <v>45667</v>
      </c>
      <c r="I202" s="98">
        <v>45848</v>
      </c>
      <c r="J202" s="99">
        <v>60000</v>
      </c>
      <c r="K202" s="100">
        <v>1722</v>
      </c>
      <c r="L202" s="101">
        <v>3486.65</v>
      </c>
      <c r="M202" s="102">
        <v>1824</v>
      </c>
      <c r="N202" s="101">
        <v>2198.48</v>
      </c>
      <c r="O202" s="100">
        <v>9231.1299999999992</v>
      </c>
      <c r="P202" s="100">
        <f t="shared" si="9"/>
        <v>50768.87</v>
      </c>
    </row>
    <row r="203" spans="2:16" s="103" customFormat="1" ht="97.5" customHeight="1">
      <c r="B203" s="94">
        <v>195</v>
      </c>
      <c r="C203" s="95" t="s">
        <v>430</v>
      </c>
      <c r="D203" s="95" t="s">
        <v>263</v>
      </c>
      <c r="E203" s="114" t="s">
        <v>276</v>
      </c>
      <c r="F203" s="96" t="s">
        <v>20</v>
      </c>
      <c r="G203" s="97" t="s">
        <v>23</v>
      </c>
      <c r="H203" s="109">
        <v>45688</v>
      </c>
      <c r="I203" s="98">
        <v>45868</v>
      </c>
      <c r="J203" s="99">
        <v>60000</v>
      </c>
      <c r="K203" s="100">
        <v>1722</v>
      </c>
      <c r="L203" s="101">
        <v>3486.65</v>
      </c>
      <c r="M203" s="102">
        <v>1824</v>
      </c>
      <c r="N203" s="101">
        <v>25</v>
      </c>
      <c r="O203" s="100">
        <v>7057.65</v>
      </c>
      <c r="P203" s="100">
        <f t="shared" si="9"/>
        <v>52942.35</v>
      </c>
    </row>
    <row r="204" spans="2:16" s="103" customFormat="1" ht="97.5" customHeight="1">
      <c r="B204" s="94">
        <v>196</v>
      </c>
      <c r="C204" s="95" t="s">
        <v>277</v>
      </c>
      <c r="D204" s="95" t="s">
        <v>263</v>
      </c>
      <c r="E204" s="114" t="s">
        <v>278</v>
      </c>
      <c r="F204" s="96" t="s">
        <v>20</v>
      </c>
      <c r="G204" s="97" t="s">
        <v>23</v>
      </c>
      <c r="H204" s="98">
        <v>45689</v>
      </c>
      <c r="I204" s="98">
        <v>45870</v>
      </c>
      <c r="J204" s="99">
        <v>80000</v>
      </c>
      <c r="K204" s="100">
        <v>2296</v>
      </c>
      <c r="L204" s="101">
        <v>7400.94</v>
      </c>
      <c r="M204" s="102">
        <v>2432</v>
      </c>
      <c r="N204" s="101">
        <v>4525</v>
      </c>
      <c r="O204" s="100">
        <v>16653.939999999999</v>
      </c>
      <c r="P204" s="100">
        <f t="shared" si="9"/>
        <v>63346.06</v>
      </c>
    </row>
    <row r="205" spans="2:16" s="103" customFormat="1" ht="97.5" customHeight="1">
      <c r="B205" s="94">
        <v>197</v>
      </c>
      <c r="C205" s="95" t="s">
        <v>279</v>
      </c>
      <c r="D205" s="95" t="s">
        <v>263</v>
      </c>
      <c r="E205" s="95" t="s">
        <v>280</v>
      </c>
      <c r="F205" s="96" t="s">
        <v>20</v>
      </c>
      <c r="G205" s="97" t="s">
        <v>21</v>
      </c>
      <c r="H205" s="109">
        <v>45597</v>
      </c>
      <c r="I205" s="98">
        <v>45778</v>
      </c>
      <c r="J205" s="99">
        <v>50000</v>
      </c>
      <c r="K205" s="100">
        <v>1435</v>
      </c>
      <c r="L205" s="101">
        <v>1854</v>
      </c>
      <c r="M205" s="102">
        <v>1520</v>
      </c>
      <c r="N205" s="101">
        <v>25</v>
      </c>
      <c r="O205" s="100">
        <f t="shared" si="8"/>
        <v>4834</v>
      </c>
      <c r="P205" s="100">
        <f t="shared" si="9"/>
        <v>45166</v>
      </c>
    </row>
    <row r="206" spans="2:16" s="103" customFormat="1" ht="111" customHeight="1">
      <c r="B206" s="94">
        <v>198</v>
      </c>
      <c r="C206" s="95" t="s">
        <v>281</v>
      </c>
      <c r="D206" s="95" t="s">
        <v>263</v>
      </c>
      <c r="E206" s="95" t="s">
        <v>282</v>
      </c>
      <c r="F206" s="96" t="s">
        <v>20</v>
      </c>
      <c r="G206" s="97" t="s">
        <v>21</v>
      </c>
      <c r="H206" s="109">
        <v>45637</v>
      </c>
      <c r="I206" s="98">
        <v>45819</v>
      </c>
      <c r="J206" s="99">
        <v>100000</v>
      </c>
      <c r="K206" s="100">
        <v>2870</v>
      </c>
      <c r="L206" s="101">
        <v>12105.44</v>
      </c>
      <c r="M206" s="102">
        <v>3040</v>
      </c>
      <c r="N206" s="101">
        <v>25</v>
      </c>
      <c r="O206" s="100">
        <f t="shared" si="8"/>
        <v>18040.440000000002</v>
      </c>
      <c r="P206" s="100">
        <f t="shared" si="9"/>
        <v>81959.56</v>
      </c>
    </row>
    <row r="207" spans="2:16" s="103" customFormat="1" ht="97.5" customHeight="1">
      <c r="B207" s="94">
        <v>199</v>
      </c>
      <c r="C207" s="105" t="s">
        <v>283</v>
      </c>
      <c r="D207" s="95" t="s">
        <v>263</v>
      </c>
      <c r="E207" s="95" t="s">
        <v>284</v>
      </c>
      <c r="F207" s="96" t="s">
        <v>20</v>
      </c>
      <c r="G207" s="97" t="s">
        <v>21</v>
      </c>
      <c r="H207" s="98">
        <v>45693</v>
      </c>
      <c r="I207" s="98">
        <v>45874</v>
      </c>
      <c r="J207" s="99">
        <v>50000</v>
      </c>
      <c r="K207" s="100">
        <v>1435</v>
      </c>
      <c r="L207" s="101">
        <v>1854</v>
      </c>
      <c r="M207" s="102">
        <v>1520</v>
      </c>
      <c r="N207" s="101">
        <v>25</v>
      </c>
      <c r="O207" s="100">
        <f t="shared" si="8"/>
        <v>4834</v>
      </c>
      <c r="P207" s="100">
        <f t="shared" si="9"/>
        <v>45166</v>
      </c>
    </row>
    <row r="208" spans="2:16" s="103" customFormat="1" ht="97.5" customHeight="1">
      <c r="B208" s="94">
        <v>200</v>
      </c>
      <c r="C208" s="95" t="s">
        <v>285</v>
      </c>
      <c r="D208" s="95" t="s">
        <v>263</v>
      </c>
      <c r="E208" s="95" t="s">
        <v>19</v>
      </c>
      <c r="F208" s="96" t="s">
        <v>20</v>
      </c>
      <c r="G208" s="97" t="s">
        <v>23</v>
      </c>
      <c r="H208" s="98">
        <v>45709</v>
      </c>
      <c r="I208" s="98">
        <v>45890</v>
      </c>
      <c r="J208" s="99">
        <v>50000</v>
      </c>
      <c r="K208" s="100">
        <v>1435</v>
      </c>
      <c r="L208" s="101">
        <v>1854</v>
      </c>
      <c r="M208" s="102">
        <v>1520</v>
      </c>
      <c r="N208" s="101">
        <v>2525</v>
      </c>
      <c r="O208" s="100">
        <v>7334</v>
      </c>
      <c r="P208" s="100">
        <f t="shared" si="9"/>
        <v>42666</v>
      </c>
    </row>
    <row r="209" spans="2:16" s="103" customFormat="1" ht="111" customHeight="1">
      <c r="B209" s="94">
        <v>201</v>
      </c>
      <c r="C209" s="95" t="s">
        <v>286</v>
      </c>
      <c r="D209" s="95" t="s">
        <v>263</v>
      </c>
      <c r="E209" s="95" t="s">
        <v>284</v>
      </c>
      <c r="F209" s="96" t="s">
        <v>20</v>
      </c>
      <c r="G209" s="97" t="s">
        <v>21</v>
      </c>
      <c r="H209" s="109">
        <v>45672</v>
      </c>
      <c r="I209" s="98">
        <v>45853</v>
      </c>
      <c r="J209" s="99">
        <v>40000</v>
      </c>
      <c r="K209" s="100">
        <v>1148</v>
      </c>
      <c r="L209" s="101">
        <v>442.65</v>
      </c>
      <c r="M209" s="102">
        <v>1216</v>
      </c>
      <c r="N209" s="101">
        <v>25</v>
      </c>
      <c r="O209" s="100">
        <f t="shared" si="8"/>
        <v>2831.65</v>
      </c>
      <c r="P209" s="100">
        <f t="shared" si="9"/>
        <v>37168.35</v>
      </c>
    </row>
    <row r="210" spans="2:16" s="103" customFormat="1" ht="111" customHeight="1">
      <c r="B210" s="94">
        <v>202</v>
      </c>
      <c r="C210" s="95" t="s">
        <v>287</v>
      </c>
      <c r="D210" s="95" t="s">
        <v>263</v>
      </c>
      <c r="E210" s="95" t="s">
        <v>284</v>
      </c>
      <c r="F210" s="96" t="s">
        <v>20</v>
      </c>
      <c r="G210" s="97" t="s">
        <v>21</v>
      </c>
      <c r="H210" s="109">
        <v>45627</v>
      </c>
      <c r="I210" s="98">
        <v>45809</v>
      </c>
      <c r="J210" s="99">
        <v>50000</v>
      </c>
      <c r="K210" s="100">
        <v>1435</v>
      </c>
      <c r="L210" s="101">
        <v>1854</v>
      </c>
      <c r="M210" s="102">
        <v>1520</v>
      </c>
      <c r="N210" s="101">
        <v>25</v>
      </c>
      <c r="O210" s="100">
        <f t="shared" si="8"/>
        <v>4834</v>
      </c>
      <c r="P210" s="100">
        <f t="shared" si="9"/>
        <v>45166</v>
      </c>
    </row>
    <row r="211" spans="2:16" s="103" customFormat="1" ht="111" customHeight="1">
      <c r="B211" s="94">
        <v>203</v>
      </c>
      <c r="C211" s="95" t="s">
        <v>288</v>
      </c>
      <c r="D211" s="95" t="s">
        <v>289</v>
      </c>
      <c r="E211" s="95" t="s">
        <v>290</v>
      </c>
      <c r="F211" s="96" t="s">
        <v>20</v>
      </c>
      <c r="G211" s="97" t="s">
        <v>21</v>
      </c>
      <c r="H211" s="98">
        <v>45717</v>
      </c>
      <c r="I211" s="98">
        <v>45901</v>
      </c>
      <c r="J211" s="99">
        <v>190000</v>
      </c>
      <c r="K211" s="100">
        <v>5453</v>
      </c>
      <c r="L211" s="101">
        <v>33275.69</v>
      </c>
      <c r="M211" s="102">
        <v>5776</v>
      </c>
      <c r="N211" s="101">
        <v>25</v>
      </c>
      <c r="O211" s="100">
        <v>44529.69</v>
      </c>
      <c r="P211" s="100">
        <f t="shared" si="9"/>
        <v>145470.31</v>
      </c>
    </row>
    <row r="212" spans="2:16" s="78" customFormat="1" ht="133.5" customHeight="1">
      <c r="B212" s="94">
        <v>204</v>
      </c>
      <c r="C212" s="95" t="s">
        <v>291</v>
      </c>
      <c r="D212" s="95" t="s">
        <v>289</v>
      </c>
      <c r="E212" s="95" t="s">
        <v>292</v>
      </c>
      <c r="F212" s="96" t="s">
        <v>20</v>
      </c>
      <c r="G212" s="108" t="s">
        <v>21</v>
      </c>
      <c r="H212" s="98">
        <v>45693</v>
      </c>
      <c r="I212" s="98">
        <v>45874</v>
      </c>
      <c r="J212" s="99">
        <v>120000</v>
      </c>
      <c r="K212" s="100">
        <v>3444</v>
      </c>
      <c r="L212" s="101">
        <v>16809.939999999999</v>
      </c>
      <c r="M212" s="102">
        <v>3648</v>
      </c>
      <c r="N212" s="101">
        <v>25</v>
      </c>
      <c r="O212" s="100">
        <f t="shared" si="8"/>
        <v>23926.94</v>
      </c>
      <c r="P212" s="100">
        <f t="shared" si="9"/>
        <v>96073.06</v>
      </c>
    </row>
    <row r="213" spans="2:16" s="78" customFormat="1" ht="133.5" customHeight="1">
      <c r="B213" s="94">
        <v>205</v>
      </c>
      <c r="C213" s="105" t="s">
        <v>419</v>
      </c>
      <c r="D213" s="95" t="s">
        <v>289</v>
      </c>
      <c r="E213" s="95" t="s">
        <v>51</v>
      </c>
      <c r="F213" s="96" t="s">
        <v>20</v>
      </c>
      <c r="G213" s="108" t="s">
        <v>23</v>
      </c>
      <c r="H213" s="98">
        <v>45627</v>
      </c>
      <c r="I213" s="98">
        <v>45809</v>
      </c>
      <c r="J213" s="99">
        <v>80000</v>
      </c>
      <c r="K213" s="100">
        <v>2296</v>
      </c>
      <c r="L213" s="101">
        <v>7400.94</v>
      </c>
      <c r="M213" s="102">
        <v>2432</v>
      </c>
      <c r="N213" s="101">
        <v>25</v>
      </c>
      <c r="O213" s="100">
        <f t="shared" si="8"/>
        <v>12153.939999999999</v>
      </c>
      <c r="P213" s="100">
        <f t="shared" si="9"/>
        <v>67846.06</v>
      </c>
    </row>
    <row r="214" spans="2:16" s="103" customFormat="1" ht="97.5" customHeight="1">
      <c r="B214" s="94">
        <v>206</v>
      </c>
      <c r="C214" s="105" t="s">
        <v>293</v>
      </c>
      <c r="D214" s="95" t="s">
        <v>289</v>
      </c>
      <c r="E214" s="95" t="s">
        <v>284</v>
      </c>
      <c r="F214" s="96" t="s">
        <v>20</v>
      </c>
      <c r="G214" s="97" t="s">
        <v>21</v>
      </c>
      <c r="H214" s="98">
        <v>45717</v>
      </c>
      <c r="I214" s="98">
        <v>45901</v>
      </c>
      <c r="J214" s="99">
        <v>40000</v>
      </c>
      <c r="K214" s="100">
        <v>1148</v>
      </c>
      <c r="L214" s="101">
        <v>442.65</v>
      </c>
      <c r="M214" s="102">
        <v>1216</v>
      </c>
      <c r="N214" s="101">
        <v>25</v>
      </c>
      <c r="O214" s="100">
        <f t="shared" si="8"/>
        <v>2831.65</v>
      </c>
      <c r="P214" s="100">
        <f t="shared" si="9"/>
        <v>37168.35</v>
      </c>
    </row>
    <row r="215" spans="2:16" s="103" customFormat="1" ht="111" customHeight="1">
      <c r="B215" s="94">
        <v>207</v>
      </c>
      <c r="C215" s="95" t="s">
        <v>294</v>
      </c>
      <c r="D215" s="95" t="s">
        <v>289</v>
      </c>
      <c r="E215" s="95" t="s">
        <v>295</v>
      </c>
      <c r="F215" s="96" t="s">
        <v>20</v>
      </c>
      <c r="G215" s="97" t="s">
        <v>23</v>
      </c>
      <c r="H215" s="98">
        <v>45693</v>
      </c>
      <c r="I215" s="98">
        <v>45874</v>
      </c>
      <c r="J215" s="99">
        <v>60000</v>
      </c>
      <c r="K215" s="100">
        <v>1722</v>
      </c>
      <c r="L215" s="101">
        <v>3486.65</v>
      </c>
      <c r="M215" s="102">
        <v>1824</v>
      </c>
      <c r="N215" s="101">
        <v>25</v>
      </c>
      <c r="O215" s="100">
        <f t="shared" si="8"/>
        <v>7057.65</v>
      </c>
      <c r="P215" s="100">
        <f t="shared" si="9"/>
        <v>52942.35</v>
      </c>
    </row>
    <row r="216" spans="2:16" s="103" customFormat="1" ht="111" customHeight="1">
      <c r="B216" s="94">
        <v>208</v>
      </c>
      <c r="C216" s="95" t="s">
        <v>296</v>
      </c>
      <c r="D216" s="95" t="s">
        <v>289</v>
      </c>
      <c r="E216" s="95" t="s">
        <v>295</v>
      </c>
      <c r="F216" s="96" t="s">
        <v>20</v>
      </c>
      <c r="G216" s="97" t="s">
        <v>21</v>
      </c>
      <c r="H216" s="109">
        <v>45627</v>
      </c>
      <c r="I216" s="98">
        <v>45809</v>
      </c>
      <c r="J216" s="99">
        <v>60000</v>
      </c>
      <c r="K216" s="100">
        <v>1722</v>
      </c>
      <c r="L216" s="101">
        <v>3486.65</v>
      </c>
      <c r="M216" s="102">
        <v>1824</v>
      </c>
      <c r="N216" s="101">
        <v>25</v>
      </c>
      <c r="O216" s="100">
        <f t="shared" si="8"/>
        <v>7057.65</v>
      </c>
      <c r="P216" s="100">
        <f t="shared" si="9"/>
        <v>52942.35</v>
      </c>
    </row>
    <row r="217" spans="2:16" s="103" customFormat="1" ht="97.5" customHeight="1">
      <c r="B217" s="94">
        <v>209</v>
      </c>
      <c r="C217" s="95" t="s">
        <v>297</v>
      </c>
      <c r="D217" s="95" t="s">
        <v>289</v>
      </c>
      <c r="E217" s="95" t="s">
        <v>295</v>
      </c>
      <c r="F217" s="96" t="s">
        <v>20</v>
      </c>
      <c r="G217" s="97" t="s">
        <v>23</v>
      </c>
      <c r="H217" s="109">
        <v>45603</v>
      </c>
      <c r="I217" s="98">
        <v>45784</v>
      </c>
      <c r="J217" s="99">
        <v>60000</v>
      </c>
      <c r="K217" s="100">
        <v>1722</v>
      </c>
      <c r="L217" s="101">
        <v>3486.65</v>
      </c>
      <c r="M217" s="102">
        <v>1824</v>
      </c>
      <c r="N217" s="101">
        <v>25</v>
      </c>
      <c r="O217" s="100">
        <v>7057.65</v>
      </c>
      <c r="P217" s="100">
        <f t="shared" si="9"/>
        <v>52942.35</v>
      </c>
    </row>
    <row r="218" spans="2:16" s="103" customFormat="1" ht="97.5" customHeight="1">
      <c r="B218" s="94">
        <v>210</v>
      </c>
      <c r="C218" s="95" t="s">
        <v>421</v>
      </c>
      <c r="D218" s="95" t="s">
        <v>289</v>
      </c>
      <c r="E218" s="95" t="s">
        <v>295</v>
      </c>
      <c r="F218" s="96" t="s">
        <v>20</v>
      </c>
      <c r="G218" s="97" t="s">
        <v>23</v>
      </c>
      <c r="H218" s="109">
        <v>45639</v>
      </c>
      <c r="I218" s="98">
        <v>45821</v>
      </c>
      <c r="J218" s="99">
        <v>60000</v>
      </c>
      <c r="K218" s="100">
        <v>1722</v>
      </c>
      <c r="L218" s="101">
        <v>3486.65</v>
      </c>
      <c r="M218" s="102">
        <v>1824</v>
      </c>
      <c r="N218" s="101">
        <v>25</v>
      </c>
      <c r="O218" s="100">
        <v>7057.65</v>
      </c>
      <c r="P218" s="100">
        <f t="shared" si="9"/>
        <v>52942.35</v>
      </c>
    </row>
    <row r="219" spans="2:16" s="103" customFormat="1" ht="97.5" customHeight="1">
      <c r="B219" s="94">
        <v>211</v>
      </c>
      <c r="C219" s="95" t="s">
        <v>431</v>
      </c>
      <c r="D219" s="95" t="s">
        <v>289</v>
      </c>
      <c r="E219" s="95" t="s">
        <v>295</v>
      </c>
      <c r="F219" s="96" t="s">
        <v>20</v>
      </c>
      <c r="G219" s="97" t="s">
        <v>21</v>
      </c>
      <c r="H219" s="109">
        <v>45639</v>
      </c>
      <c r="I219" s="98">
        <v>45821</v>
      </c>
      <c r="J219" s="99">
        <v>60000</v>
      </c>
      <c r="K219" s="100">
        <v>1722</v>
      </c>
      <c r="L219" s="101">
        <v>3486.65</v>
      </c>
      <c r="M219" s="102">
        <v>1824</v>
      </c>
      <c r="N219" s="101">
        <v>25</v>
      </c>
      <c r="O219" s="100">
        <v>7057.65</v>
      </c>
      <c r="P219" s="100">
        <f t="shared" si="9"/>
        <v>52942.35</v>
      </c>
    </row>
    <row r="220" spans="2:16" s="103" customFormat="1" ht="97.5" customHeight="1">
      <c r="B220" s="94">
        <v>212</v>
      </c>
      <c r="C220" s="95" t="s">
        <v>423</v>
      </c>
      <c r="D220" s="95" t="s">
        <v>289</v>
      </c>
      <c r="E220" s="95" t="s">
        <v>295</v>
      </c>
      <c r="F220" s="96" t="s">
        <v>20</v>
      </c>
      <c r="G220" s="97" t="s">
        <v>23</v>
      </c>
      <c r="H220" s="109">
        <v>45639</v>
      </c>
      <c r="I220" s="98">
        <v>45821</v>
      </c>
      <c r="J220" s="99">
        <v>60000</v>
      </c>
      <c r="K220" s="100">
        <v>1722</v>
      </c>
      <c r="L220" s="101">
        <v>3486.65</v>
      </c>
      <c r="M220" s="102">
        <v>1824</v>
      </c>
      <c r="N220" s="101">
        <v>25</v>
      </c>
      <c r="O220" s="100">
        <v>7057.65</v>
      </c>
      <c r="P220" s="100">
        <f t="shared" si="9"/>
        <v>52942.35</v>
      </c>
    </row>
    <row r="221" spans="2:16" s="103" customFormat="1" ht="97.5" customHeight="1">
      <c r="B221" s="94">
        <v>213</v>
      </c>
      <c r="C221" s="95" t="s">
        <v>424</v>
      </c>
      <c r="D221" s="95" t="s">
        <v>289</v>
      </c>
      <c r="E221" s="95" t="s">
        <v>295</v>
      </c>
      <c r="F221" s="96" t="s">
        <v>20</v>
      </c>
      <c r="G221" s="97" t="s">
        <v>21</v>
      </c>
      <c r="H221" s="109">
        <v>45639</v>
      </c>
      <c r="I221" s="98">
        <v>45821</v>
      </c>
      <c r="J221" s="99">
        <v>60000</v>
      </c>
      <c r="K221" s="100">
        <v>1722</v>
      </c>
      <c r="L221" s="101">
        <v>3486.65</v>
      </c>
      <c r="M221" s="102">
        <v>1824</v>
      </c>
      <c r="N221" s="101">
        <v>25</v>
      </c>
      <c r="O221" s="100">
        <v>7057.65</v>
      </c>
      <c r="P221" s="100">
        <f t="shared" si="9"/>
        <v>52942.35</v>
      </c>
    </row>
    <row r="222" spans="2:16" s="103" customFormat="1" ht="97.5" customHeight="1">
      <c r="B222" s="94">
        <v>214</v>
      </c>
      <c r="C222" s="95" t="s">
        <v>425</v>
      </c>
      <c r="D222" s="95" t="s">
        <v>289</v>
      </c>
      <c r="E222" s="95" t="s">
        <v>295</v>
      </c>
      <c r="F222" s="96" t="s">
        <v>20</v>
      </c>
      <c r="G222" s="97" t="s">
        <v>23</v>
      </c>
      <c r="H222" s="109">
        <v>45639</v>
      </c>
      <c r="I222" s="98">
        <v>45821</v>
      </c>
      <c r="J222" s="99">
        <v>60000</v>
      </c>
      <c r="K222" s="100">
        <v>1722</v>
      </c>
      <c r="L222" s="101">
        <v>3486.65</v>
      </c>
      <c r="M222" s="102">
        <v>1824</v>
      </c>
      <c r="N222" s="101">
        <v>25</v>
      </c>
      <c r="O222" s="100">
        <v>7057.65</v>
      </c>
      <c r="P222" s="100">
        <f t="shared" si="9"/>
        <v>52942.35</v>
      </c>
    </row>
    <row r="223" spans="2:16" s="103" customFormat="1" ht="97.5" customHeight="1">
      <c r="B223" s="94">
        <v>215</v>
      </c>
      <c r="C223" s="95" t="s">
        <v>298</v>
      </c>
      <c r="D223" s="95" t="s">
        <v>289</v>
      </c>
      <c r="E223" s="95" t="s">
        <v>295</v>
      </c>
      <c r="F223" s="96" t="s">
        <v>20</v>
      </c>
      <c r="G223" s="97" t="s">
        <v>23</v>
      </c>
      <c r="H223" s="109">
        <v>45566</v>
      </c>
      <c r="I223" s="98">
        <v>45748</v>
      </c>
      <c r="J223" s="99">
        <v>60000</v>
      </c>
      <c r="K223" s="100">
        <v>1722</v>
      </c>
      <c r="L223" s="101">
        <v>2800.47</v>
      </c>
      <c r="M223" s="102">
        <v>1824</v>
      </c>
      <c r="N223" s="101">
        <v>5529.4</v>
      </c>
      <c r="O223" s="100">
        <v>11875.87</v>
      </c>
      <c r="P223" s="100">
        <f t="shared" si="9"/>
        <v>48124.13</v>
      </c>
    </row>
    <row r="224" spans="2:16" s="103" customFormat="1" ht="137.25" customHeight="1">
      <c r="B224" s="94">
        <v>216</v>
      </c>
      <c r="C224" s="95" t="s">
        <v>299</v>
      </c>
      <c r="D224" s="95" t="s">
        <v>289</v>
      </c>
      <c r="E224" s="95" t="s">
        <v>301</v>
      </c>
      <c r="F224" s="96" t="s">
        <v>20</v>
      </c>
      <c r="G224" s="97" t="s">
        <v>21</v>
      </c>
      <c r="H224" s="109">
        <v>45597</v>
      </c>
      <c r="I224" s="98">
        <v>45778</v>
      </c>
      <c r="J224" s="99">
        <v>80000</v>
      </c>
      <c r="K224" s="100">
        <v>2296</v>
      </c>
      <c r="L224" s="101">
        <v>7400.94</v>
      </c>
      <c r="M224" s="102">
        <v>2432</v>
      </c>
      <c r="N224" s="101">
        <v>25</v>
      </c>
      <c r="O224" s="100">
        <f t="shared" si="8"/>
        <v>12153.939999999999</v>
      </c>
      <c r="P224" s="100">
        <f t="shared" si="9"/>
        <v>67846.06</v>
      </c>
    </row>
    <row r="225" spans="2:16" s="103" customFormat="1" ht="118.5" customHeight="1">
      <c r="B225" s="94">
        <v>217</v>
      </c>
      <c r="C225" s="95" t="s">
        <v>300</v>
      </c>
      <c r="D225" s="95" t="s">
        <v>289</v>
      </c>
      <c r="E225" s="95" t="s">
        <v>301</v>
      </c>
      <c r="F225" s="96" t="s">
        <v>20</v>
      </c>
      <c r="G225" s="97" t="s">
        <v>23</v>
      </c>
      <c r="H225" s="98">
        <v>45689</v>
      </c>
      <c r="I225" s="98">
        <v>45870</v>
      </c>
      <c r="J225" s="99">
        <v>80000</v>
      </c>
      <c r="K225" s="100">
        <v>2296</v>
      </c>
      <c r="L225" s="101">
        <v>7400.94</v>
      </c>
      <c r="M225" s="102">
        <v>2432</v>
      </c>
      <c r="N225" s="101">
        <v>25</v>
      </c>
      <c r="O225" s="100">
        <f t="shared" si="8"/>
        <v>12153.939999999999</v>
      </c>
      <c r="P225" s="100">
        <f t="shared" si="9"/>
        <v>67846.06</v>
      </c>
    </row>
    <row r="226" spans="2:16" s="103" customFormat="1" ht="135" customHeight="1">
      <c r="B226" s="94">
        <v>218</v>
      </c>
      <c r="C226" s="95" t="s">
        <v>302</v>
      </c>
      <c r="D226" s="95" t="s">
        <v>289</v>
      </c>
      <c r="E226" s="95" t="s">
        <v>301</v>
      </c>
      <c r="F226" s="96" t="s">
        <v>20</v>
      </c>
      <c r="G226" s="97" t="s">
        <v>23</v>
      </c>
      <c r="H226" s="109">
        <v>45708</v>
      </c>
      <c r="I226" s="98">
        <v>45889</v>
      </c>
      <c r="J226" s="99">
        <v>80000</v>
      </c>
      <c r="K226" s="100">
        <v>2296</v>
      </c>
      <c r="L226" s="101">
        <v>7400.94</v>
      </c>
      <c r="M226" s="102">
        <v>2432</v>
      </c>
      <c r="N226" s="101">
        <v>1334.9</v>
      </c>
      <c r="O226" s="100">
        <f t="shared" si="8"/>
        <v>13463.839999999998</v>
      </c>
      <c r="P226" s="100">
        <f t="shared" si="9"/>
        <v>66536.160000000003</v>
      </c>
    </row>
    <row r="227" spans="2:16" s="103" customFormat="1" ht="105" customHeight="1">
      <c r="B227" s="94">
        <v>219</v>
      </c>
      <c r="C227" s="105" t="s">
        <v>303</v>
      </c>
      <c r="D227" s="95" t="s">
        <v>289</v>
      </c>
      <c r="E227" s="95" t="s">
        <v>301</v>
      </c>
      <c r="F227" s="96" t="s">
        <v>20</v>
      </c>
      <c r="G227" s="97" t="s">
        <v>23</v>
      </c>
      <c r="H227" s="98">
        <v>45689</v>
      </c>
      <c r="I227" s="98">
        <v>45870</v>
      </c>
      <c r="J227" s="99">
        <v>80000</v>
      </c>
      <c r="K227" s="100">
        <v>2296</v>
      </c>
      <c r="L227" s="101">
        <v>7400.94</v>
      </c>
      <c r="M227" s="102">
        <v>2432</v>
      </c>
      <c r="N227" s="101">
        <v>25</v>
      </c>
      <c r="O227" s="100">
        <f t="shared" si="8"/>
        <v>12153.939999999999</v>
      </c>
      <c r="P227" s="100">
        <f t="shared" si="9"/>
        <v>67846.06</v>
      </c>
    </row>
    <row r="228" spans="2:16" s="103" customFormat="1" ht="97.5" customHeight="1">
      <c r="B228" s="94">
        <v>220</v>
      </c>
      <c r="C228" s="105" t="s">
        <v>304</v>
      </c>
      <c r="D228" s="95" t="s">
        <v>289</v>
      </c>
      <c r="E228" s="95" t="s">
        <v>301</v>
      </c>
      <c r="F228" s="96" t="s">
        <v>20</v>
      </c>
      <c r="G228" s="97" t="s">
        <v>21</v>
      </c>
      <c r="H228" s="98">
        <v>45717</v>
      </c>
      <c r="I228" s="98">
        <v>45901</v>
      </c>
      <c r="J228" s="99">
        <v>80000</v>
      </c>
      <c r="K228" s="100">
        <v>2296</v>
      </c>
      <c r="L228" s="101">
        <v>7400.94</v>
      </c>
      <c r="M228" s="102">
        <v>2432</v>
      </c>
      <c r="N228" s="101">
        <v>2025</v>
      </c>
      <c r="O228" s="100">
        <f t="shared" si="8"/>
        <v>14153.939999999999</v>
      </c>
      <c r="P228" s="100">
        <f t="shared" si="9"/>
        <v>65846.06</v>
      </c>
    </row>
    <row r="229" spans="2:16" s="103" customFormat="1" ht="97.5" customHeight="1">
      <c r="B229" s="94">
        <v>221</v>
      </c>
      <c r="C229" s="95" t="s">
        <v>305</v>
      </c>
      <c r="D229" s="95" t="s">
        <v>289</v>
      </c>
      <c r="E229" s="95" t="s">
        <v>306</v>
      </c>
      <c r="F229" s="96" t="s">
        <v>20</v>
      </c>
      <c r="G229" s="97" t="s">
        <v>23</v>
      </c>
      <c r="H229" s="98">
        <v>45689</v>
      </c>
      <c r="I229" s="98">
        <v>45870</v>
      </c>
      <c r="J229" s="99">
        <v>100000</v>
      </c>
      <c r="K229" s="100">
        <v>2870</v>
      </c>
      <c r="L229" s="101">
        <v>12105.44</v>
      </c>
      <c r="M229" s="102">
        <v>3040</v>
      </c>
      <c r="N229" s="101">
        <v>25</v>
      </c>
      <c r="O229" s="100">
        <f t="shared" si="8"/>
        <v>18040.440000000002</v>
      </c>
      <c r="P229" s="100">
        <f t="shared" si="9"/>
        <v>81959.56</v>
      </c>
    </row>
    <row r="230" spans="2:16" s="103" customFormat="1" ht="97.5" customHeight="1">
      <c r="B230" s="94">
        <v>222</v>
      </c>
      <c r="C230" s="95" t="s">
        <v>427</v>
      </c>
      <c r="D230" s="95" t="s">
        <v>289</v>
      </c>
      <c r="E230" s="95" t="s">
        <v>306</v>
      </c>
      <c r="F230" s="96" t="s">
        <v>20</v>
      </c>
      <c r="G230" s="97" t="s">
        <v>23</v>
      </c>
      <c r="H230" s="109">
        <v>45689</v>
      </c>
      <c r="I230" s="98">
        <v>45870</v>
      </c>
      <c r="J230" s="99">
        <v>100000</v>
      </c>
      <c r="K230" s="100">
        <v>2870</v>
      </c>
      <c r="L230" s="101">
        <v>12105.44</v>
      </c>
      <c r="M230" s="102">
        <v>3040</v>
      </c>
      <c r="N230" s="101">
        <v>25</v>
      </c>
      <c r="O230" s="100">
        <f t="shared" si="8"/>
        <v>18040.440000000002</v>
      </c>
      <c r="P230" s="100">
        <f t="shared" si="9"/>
        <v>81959.56</v>
      </c>
    </row>
    <row r="231" spans="2:16" s="103" customFormat="1" ht="97.5" customHeight="1">
      <c r="B231" s="94">
        <v>223</v>
      </c>
      <c r="C231" s="95" t="s">
        <v>307</v>
      </c>
      <c r="D231" s="95" t="s">
        <v>289</v>
      </c>
      <c r="E231" s="95" t="s">
        <v>24</v>
      </c>
      <c r="F231" s="96" t="s">
        <v>20</v>
      </c>
      <c r="G231" s="97" t="s">
        <v>21</v>
      </c>
      <c r="H231" s="98">
        <v>45699</v>
      </c>
      <c r="I231" s="98">
        <v>45880</v>
      </c>
      <c r="J231" s="99">
        <v>60000</v>
      </c>
      <c r="K231" s="100">
        <v>1722</v>
      </c>
      <c r="L231" s="101">
        <v>3486.65</v>
      </c>
      <c r="M231" s="102">
        <v>1824</v>
      </c>
      <c r="N231" s="101">
        <v>25</v>
      </c>
      <c r="O231" s="100">
        <f t="shared" si="8"/>
        <v>7057.65</v>
      </c>
      <c r="P231" s="100">
        <f t="shared" si="9"/>
        <v>52942.35</v>
      </c>
    </row>
    <row r="232" spans="2:16" s="103" customFormat="1" ht="97.5" customHeight="1">
      <c r="B232" s="94">
        <v>224</v>
      </c>
      <c r="C232" s="95" t="s">
        <v>308</v>
      </c>
      <c r="D232" s="95" t="s">
        <v>289</v>
      </c>
      <c r="E232" s="95" t="s">
        <v>295</v>
      </c>
      <c r="F232" s="96" t="s">
        <v>20</v>
      </c>
      <c r="G232" s="97" t="s">
        <v>23</v>
      </c>
      <c r="H232" s="98">
        <v>45699</v>
      </c>
      <c r="I232" s="98">
        <v>45880</v>
      </c>
      <c r="J232" s="99">
        <v>60000</v>
      </c>
      <c r="K232" s="100">
        <v>1722</v>
      </c>
      <c r="L232" s="101">
        <v>3143.56</v>
      </c>
      <c r="M232" s="102">
        <v>1824</v>
      </c>
      <c r="N232" s="101">
        <v>1740.46</v>
      </c>
      <c r="O232" s="100">
        <f t="shared" si="8"/>
        <v>8430.02</v>
      </c>
      <c r="P232" s="100">
        <f t="shared" si="9"/>
        <v>51569.979999999996</v>
      </c>
    </row>
    <row r="233" spans="2:16" s="103" customFormat="1" ht="97.5" customHeight="1">
      <c r="B233" s="94">
        <v>225</v>
      </c>
      <c r="C233" s="95" t="s">
        <v>309</v>
      </c>
      <c r="D233" s="95" t="s">
        <v>289</v>
      </c>
      <c r="E233" s="95" t="s">
        <v>295</v>
      </c>
      <c r="F233" s="96" t="s">
        <v>20</v>
      </c>
      <c r="G233" s="97" t="s">
        <v>23</v>
      </c>
      <c r="H233" s="98">
        <v>45740</v>
      </c>
      <c r="I233" s="98">
        <v>45924</v>
      </c>
      <c r="J233" s="99">
        <v>60000</v>
      </c>
      <c r="K233" s="100">
        <v>1722</v>
      </c>
      <c r="L233" s="101">
        <v>3486.65</v>
      </c>
      <c r="M233" s="102">
        <v>1824</v>
      </c>
      <c r="N233" s="101">
        <v>25</v>
      </c>
      <c r="O233" s="100">
        <f t="shared" si="8"/>
        <v>7057.65</v>
      </c>
      <c r="P233" s="100">
        <f t="shared" si="9"/>
        <v>52942.35</v>
      </c>
    </row>
    <row r="234" spans="2:16" s="103" customFormat="1" ht="97.5" customHeight="1">
      <c r="B234" s="94">
        <v>226</v>
      </c>
      <c r="C234" s="95" t="s">
        <v>420</v>
      </c>
      <c r="D234" s="95" t="s">
        <v>289</v>
      </c>
      <c r="E234" s="95" t="s">
        <v>295</v>
      </c>
      <c r="F234" s="96" t="s">
        <v>20</v>
      </c>
      <c r="G234" s="97" t="s">
        <v>21</v>
      </c>
      <c r="H234" s="109">
        <v>45627</v>
      </c>
      <c r="I234" s="98">
        <v>45809</v>
      </c>
      <c r="J234" s="99">
        <v>60000</v>
      </c>
      <c r="K234" s="100">
        <v>1722</v>
      </c>
      <c r="L234" s="101">
        <v>3486.65</v>
      </c>
      <c r="M234" s="102">
        <v>1824</v>
      </c>
      <c r="N234" s="101">
        <v>25</v>
      </c>
      <c r="O234" s="100">
        <f t="shared" si="8"/>
        <v>7057.65</v>
      </c>
      <c r="P234" s="100">
        <f t="shared" si="9"/>
        <v>52942.35</v>
      </c>
    </row>
    <row r="235" spans="2:16" s="103" customFormat="1" ht="97.5" customHeight="1">
      <c r="B235" s="94">
        <v>227</v>
      </c>
      <c r="C235" s="95" t="s">
        <v>310</v>
      </c>
      <c r="D235" s="95" t="s">
        <v>289</v>
      </c>
      <c r="E235" s="95" t="s">
        <v>295</v>
      </c>
      <c r="F235" s="96" t="s">
        <v>20</v>
      </c>
      <c r="G235" s="97" t="s">
        <v>23</v>
      </c>
      <c r="H235" s="109">
        <v>45627</v>
      </c>
      <c r="I235" s="98">
        <v>45809</v>
      </c>
      <c r="J235" s="99">
        <v>60000</v>
      </c>
      <c r="K235" s="100">
        <v>1722</v>
      </c>
      <c r="L235" s="101">
        <v>3143.56</v>
      </c>
      <c r="M235" s="102">
        <v>1824</v>
      </c>
      <c r="N235" s="101">
        <v>1740.46</v>
      </c>
      <c r="O235" s="100">
        <f t="shared" si="8"/>
        <v>8430.02</v>
      </c>
      <c r="P235" s="100">
        <f t="shared" si="9"/>
        <v>51569.979999999996</v>
      </c>
    </row>
    <row r="236" spans="2:16" s="103" customFormat="1" ht="97.5" customHeight="1">
      <c r="B236" s="94">
        <v>228</v>
      </c>
      <c r="C236" s="95" t="s">
        <v>404</v>
      </c>
      <c r="D236" s="95" t="s">
        <v>289</v>
      </c>
      <c r="E236" s="95" t="s">
        <v>295</v>
      </c>
      <c r="F236" s="96" t="s">
        <v>20</v>
      </c>
      <c r="G236" s="97" t="s">
        <v>23</v>
      </c>
      <c r="H236" s="109">
        <v>45566</v>
      </c>
      <c r="I236" s="98">
        <v>45748</v>
      </c>
      <c r="J236" s="99">
        <v>60000</v>
      </c>
      <c r="K236" s="100">
        <v>1722</v>
      </c>
      <c r="L236" s="101">
        <v>3486.65</v>
      </c>
      <c r="M236" s="102">
        <v>1824</v>
      </c>
      <c r="N236" s="101">
        <v>25</v>
      </c>
      <c r="O236" s="100">
        <f t="shared" si="8"/>
        <v>7057.65</v>
      </c>
      <c r="P236" s="100">
        <f t="shared" si="9"/>
        <v>52942.35</v>
      </c>
    </row>
    <row r="237" spans="2:16" s="103" customFormat="1" ht="97.5" customHeight="1">
      <c r="B237" s="94">
        <v>229</v>
      </c>
      <c r="C237" s="95" t="s">
        <v>398</v>
      </c>
      <c r="D237" s="95" t="s">
        <v>289</v>
      </c>
      <c r="E237" s="95" t="s">
        <v>295</v>
      </c>
      <c r="F237" s="96" t="s">
        <v>20</v>
      </c>
      <c r="G237" s="97" t="s">
        <v>23</v>
      </c>
      <c r="H237" s="98">
        <v>45566</v>
      </c>
      <c r="I237" s="98">
        <v>45748</v>
      </c>
      <c r="J237" s="99">
        <v>60000</v>
      </c>
      <c r="K237" s="100">
        <v>1722</v>
      </c>
      <c r="L237" s="101">
        <v>3486.65</v>
      </c>
      <c r="M237" s="102">
        <v>1824</v>
      </c>
      <c r="N237" s="101">
        <v>25</v>
      </c>
      <c r="O237" s="100">
        <f t="shared" si="8"/>
        <v>7057.65</v>
      </c>
      <c r="P237" s="100">
        <f t="shared" si="9"/>
        <v>52942.35</v>
      </c>
    </row>
    <row r="238" spans="2:16" s="103" customFormat="1" ht="97.5" customHeight="1">
      <c r="B238" s="94">
        <v>230</v>
      </c>
      <c r="C238" s="95" t="s">
        <v>311</v>
      </c>
      <c r="D238" s="95" t="s">
        <v>289</v>
      </c>
      <c r="E238" s="95" t="s">
        <v>295</v>
      </c>
      <c r="F238" s="96" t="s">
        <v>20</v>
      </c>
      <c r="G238" s="97" t="s">
        <v>23</v>
      </c>
      <c r="H238" s="109">
        <v>45627</v>
      </c>
      <c r="I238" s="98">
        <v>45809</v>
      </c>
      <c r="J238" s="99">
        <v>60000</v>
      </c>
      <c r="K238" s="100">
        <v>1722</v>
      </c>
      <c r="L238" s="101">
        <v>3486.65</v>
      </c>
      <c r="M238" s="102">
        <v>1824</v>
      </c>
      <c r="N238" s="101">
        <v>25</v>
      </c>
      <c r="O238" s="100">
        <f t="shared" si="8"/>
        <v>7057.65</v>
      </c>
      <c r="P238" s="100">
        <f t="shared" si="9"/>
        <v>52942.35</v>
      </c>
    </row>
    <row r="239" spans="2:16" s="103" customFormat="1" ht="97.5" customHeight="1">
      <c r="B239" s="94">
        <v>231</v>
      </c>
      <c r="C239" s="95" t="s">
        <v>312</v>
      </c>
      <c r="D239" s="95" t="s">
        <v>289</v>
      </c>
      <c r="E239" s="95" t="s">
        <v>295</v>
      </c>
      <c r="F239" s="96" t="s">
        <v>20</v>
      </c>
      <c r="G239" s="97" t="s">
        <v>23</v>
      </c>
      <c r="H239" s="109">
        <v>45627</v>
      </c>
      <c r="I239" s="98">
        <v>45809</v>
      </c>
      <c r="J239" s="99">
        <v>60000</v>
      </c>
      <c r="K239" s="100">
        <v>1722</v>
      </c>
      <c r="L239" s="101">
        <v>3486.65</v>
      </c>
      <c r="M239" s="102">
        <v>1824</v>
      </c>
      <c r="N239" s="101">
        <v>25</v>
      </c>
      <c r="O239" s="100">
        <f t="shared" si="8"/>
        <v>7057.65</v>
      </c>
      <c r="P239" s="100">
        <f t="shared" si="9"/>
        <v>52942.35</v>
      </c>
    </row>
    <row r="240" spans="2:16" s="103" customFormat="1" ht="97.5" customHeight="1">
      <c r="B240" s="94">
        <v>232</v>
      </c>
      <c r="C240" s="95" t="s">
        <v>313</v>
      </c>
      <c r="D240" s="95" t="s">
        <v>289</v>
      </c>
      <c r="E240" s="95" t="s">
        <v>295</v>
      </c>
      <c r="F240" s="96" t="s">
        <v>20</v>
      </c>
      <c r="G240" s="97" t="s">
        <v>23</v>
      </c>
      <c r="H240" s="109">
        <v>45627</v>
      </c>
      <c r="I240" s="98">
        <v>45809</v>
      </c>
      <c r="J240" s="99">
        <v>60000</v>
      </c>
      <c r="K240" s="100">
        <v>1722</v>
      </c>
      <c r="L240" s="101">
        <v>3486.65</v>
      </c>
      <c r="M240" s="102">
        <v>1824</v>
      </c>
      <c r="N240" s="101">
        <v>25</v>
      </c>
      <c r="O240" s="100">
        <f t="shared" si="8"/>
        <v>7057.65</v>
      </c>
      <c r="P240" s="100">
        <f t="shared" si="9"/>
        <v>52942.35</v>
      </c>
    </row>
    <row r="241" spans="2:16" s="103" customFormat="1" ht="97.5" customHeight="1">
      <c r="B241" s="94">
        <v>233</v>
      </c>
      <c r="C241" s="95" t="s">
        <v>314</v>
      </c>
      <c r="D241" s="95" t="s">
        <v>289</v>
      </c>
      <c r="E241" s="95" t="s">
        <v>295</v>
      </c>
      <c r="F241" s="96" t="s">
        <v>20</v>
      </c>
      <c r="G241" s="97" t="s">
        <v>23</v>
      </c>
      <c r="H241" s="109">
        <v>45627</v>
      </c>
      <c r="I241" s="98">
        <v>45809</v>
      </c>
      <c r="J241" s="99">
        <v>60000</v>
      </c>
      <c r="K241" s="100">
        <v>1722</v>
      </c>
      <c r="L241" s="101">
        <v>3143.56</v>
      </c>
      <c r="M241" s="102">
        <v>1824</v>
      </c>
      <c r="N241" s="101">
        <v>1740.46</v>
      </c>
      <c r="O241" s="100">
        <f t="shared" si="8"/>
        <v>8430.02</v>
      </c>
      <c r="P241" s="100">
        <f t="shared" si="9"/>
        <v>51569.979999999996</v>
      </c>
    </row>
    <row r="242" spans="2:16" s="103" customFormat="1" ht="97.5" customHeight="1">
      <c r="B242" s="94">
        <v>234</v>
      </c>
      <c r="C242" s="95" t="s">
        <v>315</v>
      </c>
      <c r="D242" s="95" t="s">
        <v>289</v>
      </c>
      <c r="E242" s="95" t="s">
        <v>316</v>
      </c>
      <c r="F242" s="96" t="s">
        <v>20</v>
      </c>
      <c r="G242" s="97" t="s">
        <v>23</v>
      </c>
      <c r="H242" s="109">
        <v>45658</v>
      </c>
      <c r="I242" s="98">
        <v>45839</v>
      </c>
      <c r="J242" s="99">
        <v>80000</v>
      </c>
      <c r="K242" s="100">
        <v>2296</v>
      </c>
      <c r="L242" s="101">
        <v>7400.94</v>
      </c>
      <c r="M242" s="102">
        <v>2432</v>
      </c>
      <c r="N242" s="101">
        <v>25</v>
      </c>
      <c r="O242" s="100">
        <f t="shared" si="8"/>
        <v>12153.939999999999</v>
      </c>
      <c r="P242" s="100">
        <f t="shared" si="9"/>
        <v>67846.06</v>
      </c>
    </row>
    <row r="243" spans="2:16" s="103" customFormat="1" ht="97.5" customHeight="1">
      <c r="B243" s="94">
        <v>235</v>
      </c>
      <c r="C243" s="95" t="s">
        <v>317</v>
      </c>
      <c r="D243" s="95" t="s">
        <v>289</v>
      </c>
      <c r="E243" s="95" t="s">
        <v>318</v>
      </c>
      <c r="F243" s="96" t="s">
        <v>20</v>
      </c>
      <c r="G243" s="97" t="s">
        <v>23</v>
      </c>
      <c r="H243" s="98">
        <v>45717</v>
      </c>
      <c r="I243" s="98">
        <v>45901</v>
      </c>
      <c r="J243" s="99">
        <v>60000</v>
      </c>
      <c r="K243" s="100">
        <v>1722</v>
      </c>
      <c r="L243" s="101">
        <v>3486.65</v>
      </c>
      <c r="M243" s="102">
        <v>1824</v>
      </c>
      <c r="N243" s="101">
        <v>25</v>
      </c>
      <c r="O243" s="100">
        <f t="shared" si="8"/>
        <v>7057.65</v>
      </c>
      <c r="P243" s="100">
        <f t="shared" si="9"/>
        <v>52942.35</v>
      </c>
    </row>
    <row r="244" spans="2:16" s="103" customFormat="1" ht="97.5" customHeight="1">
      <c r="B244" s="94">
        <v>236</v>
      </c>
      <c r="C244" s="105" t="s">
        <v>319</v>
      </c>
      <c r="D244" s="95" t="s">
        <v>289</v>
      </c>
      <c r="E244" s="95" t="s">
        <v>318</v>
      </c>
      <c r="F244" s="96" t="s">
        <v>20</v>
      </c>
      <c r="G244" s="97" t="s">
        <v>23</v>
      </c>
      <c r="H244" s="98">
        <v>45717</v>
      </c>
      <c r="I244" s="98">
        <v>45901</v>
      </c>
      <c r="J244" s="99">
        <v>60000</v>
      </c>
      <c r="K244" s="100">
        <v>1722</v>
      </c>
      <c r="L244" s="101">
        <v>3486.65</v>
      </c>
      <c r="M244" s="102">
        <v>1824</v>
      </c>
      <c r="N244" s="101">
        <v>25</v>
      </c>
      <c r="O244" s="100">
        <f t="shared" si="8"/>
        <v>7057.65</v>
      </c>
      <c r="P244" s="100">
        <f t="shared" si="9"/>
        <v>52942.35</v>
      </c>
    </row>
    <row r="245" spans="2:16" s="103" customFormat="1" ht="97.5" customHeight="1">
      <c r="B245" s="94">
        <v>237</v>
      </c>
      <c r="C245" s="105" t="s">
        <v>320</v>
      </c>
      <c r="D245" s="95" t="s">
        <v>289</v>
      </c>
      <c r="E245" s="95" t="s">
        <v>318</v>
      </c>
      <c r="F245" s="96" t="s">
        <v>20</v>
      </c>
      <c r="G245" s="97" t="s">
        <v>21</v>
      </c>
      <c r="H245" s="98">
        <v>45717</v>
      </c>
      <c r="I245" s="98">
        <v>45901</v>
      </c>
      <c r="J245" s="99">
        <v>60000</v>
      </c>
      <c r="K245" s="100">
        <v>1722</v>
      </c>
      <c r="L245" s="101">
        <v>3486.65</v>
      </c>
      <c r="M245" s="102">
        <v>1824</v>
      </c>
      <c r="N245" s="101">
        <v>25</v>
      </c>
      <c r="O245" s="100">
        <f t="shared" si="8"/>
        <v>7057.65</v>
      </c>
      <c r="P245" s="100">
        <f t="shared" si="9"/>
        <v>52942.35</v>
      </c>
    </row>
    <row r="246" spans="2:16" s="103" customFormat="1" ht="97.5" customHeight="1">
      <c r="B246" s="94">
        <v>238</v>
      </c>
      <c r="C246" s="105" t="s">
        <v>321</v>
      </c>
      <c r="D246" s="95" t="s">
        <v>289</v>
      </c>
      <c r="E246" s="95" t="s">
        <v>318</v>
      </c>
      <c r="F246" s="96" t="s">
        <v>20</v>
      </c>
      <c r="G246" s="97" t="s">
        <v>21</v>
      </c>
      <c r="H246" s="98">
        <v>45717</v>
      </c>
      <c r="I246" s="98">
        <v>45901</v>
      </c>
      <c r="J246" s="99">
        <v>60000</v>
      </c>
      <c r="K246" s="100">
        <v>1722</v>
      </c>
      <c r="L246" s="101">
        <v>3486.65</v>
      </c>
      <c r="M246" s="102">
        <v>1824</v>
      </c>
      <c r="N246" s="101">
        <v>25</v>
      </c>
      <c r="O246" s="100">
        <f t="shared" si="8"/>
        <v>7057.65</v>
      </c>
      <c r="P246" s="100">
        <f t="shared" si="9"/>
        <v>52942.35</v>
      </c>
    </row>
    <row r="247" spans="2:16" s="103" customFormat="1" ht="97.5" customHeight="1">
      <c r="B247" s="94">
        <v>239</v>
      </c>
      <c r="C247" s="105" t="s">
        <v>322</v>
      </c>
      <c r="D247" s="95" t="s">
        <v>289</v>
      </c>
      <c r="E247" s="95" t="s">
        <v>318</v>
      </c>
      <c r="F247" s="96" t="s">
        <v>20</v>
      </c>
      <c r="G247" s="97" t="s">
        <v>21</v>
      </c>
      <c r="H247" s="98">
        <v>45717</v>
      </c>
      <c r="I247" s="98">
        <v>45901</v>
      </c>
      <c r="J247" s="99">
        <v>60000</v>
      </c>
      <c r="K247" s="100">
        <v>1722</v>
      </c>
      <c r="L247" s="101">
        <v>3486.65</v>
      </c>
      <c r="M247" s="102">
        <v>1824</v>
      </c>
      <c r="N247" s="101">
        <v>25</v>
      </c>
      <c r="O247" s="100">
        <f t="shared" si="8"/>
        <v>7057.65</v>
      </c>
      <c r="P247" s="100">
        <f t="shared" si="9"/>
        <v>52942.35</v>
      </c>
    </row>
    <row r="248" spans="2:16" s="103" customFormat="1" ht="97.5" customHeight="1">
      <c r="B248" s="94">
        <v>240</v>
      </c>
      <c r="C248" s="105" t="s">
        <v>323</v>
      </c>
      <c r="D248" s="95" t="s">
        <v>289</v>
      </c>
      <c r="E248" s="95" t="s">
        <v>318</v>
      </c>
      <c r="F248" s="96" t="s">
        <v>20</v>
      </c>
      <c r="G248" s="97" t="s">
        <v>23</v>
      </c>
      <c r="H248" s="98">
        <v>45717</v>
      </c>
      <c r="I248" s="98">
        <v>45901</v>
      </c>
      <c r="J248" s="99">
        <v>60000</v>
      </c>
      <c r="K248" s="100">
        <v>1722</v>
      </c>
      <c r="L248" s="101">
        <v>3486.65</v>
      </c>
      <c r="M248" s="102">
        <v>1824</v>
      </c>
      <c r="N248" s="101">
        <v>25</v>
      </c>
      <c r="O248" s="100">
        <f t="shared" si="8"/>
        <v>7057.65</v>
      </c>
      <c r="P248" s="100">
        <f t="shared" si="9"/>
        <v>52942.35</v>
      </c>
    </row>
    <row r="249" spans="2:16" s="78" customFormat="1" ht="97.5" customHeight="1">
      <c r="B249" s="94">
        <v>241</v>
      </c>
      <c r="C249" s="95" t="s">
        <v>324</v>
      </c>
      <c r="D249" s="95" t="s">
        <v>289</v>
      </c>
      <c r="E249" s="95" t="s">
        <v>325</v>
      </c>
      <c r="F249" s="96" t="s">
        <v>20</v>
      </c>
      <c r="G249" s="97" t="s">
        <v>23</v>
      </c>
      <c r="H249" s="98">
        <v>45637</v>
      </c>
      <c r="I249" s="98">
        <v>45819</v>
      </c>
      <c r="J249" s="99">
        <v>40000</v>
      </c>
      <c r="K249" s="100">
        <v>1148</v>
      </c>
      <c r="L249" s="101">
        <v>442.65</v>
      </c>
      <c r="M249" s="102">
        <v>1216</v>
      </c>
      <c r="N249" s="101">
        <v>25</v>
      </c>
      <c r="O249" s="100">
        <v>2831.65</v>
      </c>
      <c r="P249" s="100">
        <f t="shared" si="9"/>
        <v>37168.35</v>
      </c>
    </row>
    <row r="250" spans="2:16" s="78" customFormat="1" ht="97.5" customHeight="1">
      <c r="B250" s="94">
        <v>242</v>
      </c>
      <c r="C250" s="95" t="s">
        <v>434</v>
      </c>
      <c r="D250" s="95" t="s">
        <v>327</v>
      </c>
      <c r="E250" s="95" t="s">
        <v>439</v>
      </c>
      <c r="F250" s="96" t="s">
        <v>20</v>
      </c>
      <c r="G250" s="97" t="s">
        <v>21</v>
      </c>
      <c r="H250" s="98">
        <v>45727</v>
      </c>
      <c r="I250" s="98">
        <v>45911</v>
      </c>
      <c r="J250" s="99">
        <v>133333.32999999999</v>
      </c>
      <c r="K250" s="100">
        <v>3826.67</v>
      </c>
      <c r="L250" s="101">
        <v>19946.27</v>
      </c>
      <c r="M250" s="102">
        <v>4053.33</v>
      </c>
      <c r="N250" s="101">
        <v>25</v>
      </c>
      <c r="O250" s="100">
        <v>27851.27</v>
      </c>
      <c r="P250" s="100">
        <f t="shared" si="9"/>
        <v>105482.05999999998</v>
      </c>
    </row>
    <row r="251" spans="2:16" s="103" customFormat="1" ht="97.5" customHeight="1">
      <c r="B251" s="94">
        <v>243</v>
      </c>
      <c r="C251" s="95" t="s">
        <v>326</v>
      </c>
      <c r="D251" s="95" t="s">
        <v>327</v>
      </c>
      <c r="E251" s="95" t="s">
        <v>328</v>
      </c>
      <c r="F251" s="96" t="s">
        <v>20</v>
      </c>
      <c r="G251" s="97" t="s">
        <v>23</v>
      </c>
      <c r="H251" s="109">
        <v>45627</v>
      </c>
      <c r="I251" s="98">
        <v>45809</v>
      </c>
      <c r="J251" s="99">
        <v>100000</v>
      </c>
      <c r="K251" s="100">
        <v>2870</v>
      </c>
      <c r="L251" s="101">
        <v>12105.44</v>
      </c>
      <c r="M251" s="102">
        <v>3040</v>
      </c>
      <c r="N251" s="101">
        <v>25</v>
      </c>
      <c r="O251" s="100">
        <f t="shared" si="8"/>
        <v>18040.440000000002</v>
      </c>
      <c r="P251" s="100">
        <f t="shared" si="9"/>
        <v>81959.56</v>
      </c>
    </row>
    <row r="252" spans="2:16" s="103" customFormat="1" ht="97.5" customHeight="1">
      <c r="B252" s="94">
        <v>244</v>
      </c>
      <c r="C252" s="95" t="s">
        <v>329</v>
      </c>
      <c r="D252" s="95" t="s">
        <v>327</v>
      </c>
      <c r="E252" s="95" t="s">
        <v>330</v>
      </c>
      <c r="F252" s="96" t="s">
        <v>20</v>
      </c>
      <c r="G252" s="97" t="s">
        <v>21</v>
      </c>
      <c r="H252" s="98">
        <v>45658</v>
      </c>
      <c r="I252" s="98">
        <v>45839</v>
      </c>
      <c r="J252" s="99">
        <v>155000</v>
      </c>
      <c r="K252" s="100">
        <v>4448.5</v>
      </c>
      <c r="L252" s="101">
        <v>23213.279999999999</v>
      </c>
      <c r="M252" s="102">
        <v>4712</v>
      </c>
      <c r="N252" s="101">
        <v>1820.46</v>
      </c>
      <c r="O252" s="100">
        <f t="shared" si="8"/>
        <v>34194.239999999998</v>
      </c>
      <c r="P252" s="100">
        <f t="shared" ref="P252:P287" si="10">J252-O252</f>
        <v>120805.76000000001</v>
      </c>
    </row>
    <row r="253" spans="2:16" s="103" customFormat="1" ht="97.5" customHeight="1">
      <c r="B253" s="94">
        <v>245</v>
      </c>
      <c r="C253" s="95" t="s">
        <v>331</v>
      </c>
      <c r="D253" s="95" t="s">
        <v>327</v>
      </c>
      <c r="E253" s="95" t="s">
        <v>332</v>
      </c>
      <c r="F253" s="96" t="s">
        <v>20</v>
      </c>
      <c r="G253" s="97" t="s">
        <v>23</v>
      </c>
      <c r="H253" s="109">
        <v>45627</v>
      </c>
      <c r="I253" s="98">
        <v>45809</v>
      </c>
      <c r="J253" s="99">
        <v>60000</v>
      </c>
      <c r="K253" s="100">
        <v>1722</v>
      </c>
      <c r="L253" s="101">
        <v>3486.65</v>
      </c>
      <c r="M253" s="102">
        <v>1824</v>
      </c>
      <c r="N253" s="101">
        <v>25</v>
      </c>
      <c r="O253" s="100">
        <f t="shared" si="8"/>
        <v>7057.65</v>
      </c>
      <c r="P253" s="100">
        <f t="shared" si="10"/>
        <v>52942.35</v>
      </c>
    </row>
    <row r="254" spans="2:16" s="103" customFormat="1" ht="97.5" customHeight="1">
      <c r="B254" s="94">
        <v>246</v>
      </c>
      <c r="C254" s="95" t="s">
        <v>333</v>
      </c>
      <c r="D254" s="95" t="s">
        <v>327</v>
      </c>
      <c r="E254" s="95" t="s">
        <v>226</v>
      </c>
      <c r="F254" s="96" t="s">
        <v>20</v>
      </c>
      <c r="G254" s="97" t="s">
        <v>21</v>
      </c>
      <c r="H254" s="98">
        <v>45658</v>
      </c>
      <c r="I254" s="98">
        <v>45839</v>
      </c>
      <c r="J254" s="99">
        <v>40000</v>
      </c>
      <c r="K254" s="100">
        <v>1148</v>
      </c>
      <c r="L254" s="101">
        <v>442.65</v>
      </c>
      <c r="M254" s="102">
        <v>1216</v>
      </c>
      <c r="N254" s="101">
        <v>25</v>
      </c>
      <c r="O254" s="100">
        <f t="shared" si="8"/>
        <v>2831.65</v>
      </c>
      <c r="P254" s="100">
        <f t="shared" si="10"/>
        <v>37168.35</v>
      </c>
    </row>
    <row r="255" spans="2:16" s="115" customFormat="1" ht="97.5" customHeight="1">
      <c r="B255" s="94">
        <v>247</v>
      </c>
      <c r="C255" s="114" t="s">
        <v>334</v>
      </c>
      <c r="D255" s="95" t="s">
        <v>327</v>
      </c>
      <c r="E255" s="95" t="s">
        <v>226</v>
      </c>
      <c r="F255" s="96" t="s">
        <v>20</v>
      </c>
      <c r="G255" s="97" t="s">
        <v>21</v>
      </c>
      <c r="H255" s="98">
        <v>45730</v>
      </c>
      <c r="I255" s="98">
        <v>45914</v>
      </c>
      <c r="J255" s="99">
        <v>40000</v>
      </c>
      <c r="K255" s="100">
        <v>1148</v>
      </c>
      <c r="L255" s="101">
        <v>442.65</v>
      </c>
      <c r="M255" s="102">
        <v>1216</v>
      </c>
      <c r="N255" s="101">
        <v>25</v>
      </c>
      <c r="O255" s="100">
        <f t="shared" si="8"/>
        <v>2831.65</v>
      </c>
      <c r="P255" s="100">
        <f t="shared" si="10"/>
        <v>37168.35</v>
      </c>
    </row>
    <row r="256" spans="2:16" s="115" customFormat="1" ht="97.5" customHeight="1">
      <c r="B256" s="94">
        <v>248</v>
      </c>
      <c r="C256" s="114" t="s">
        <v>335</v>
      </c>
      <c r="D256" s="95" t="s">
        <v>327</v>
      </c>
      <c r="E256" s="114" t="s">
        <v>332</v>
      </c>
      <c r="F256" s="96" t="s">
        <v>20</v>
      </c>
      <c r="G256" s="97" t="s">
        <v>23</v>
      </c>
      <c r="H256" s="109">
        <v>45627</v>
      </c>
      <c r="I256" s="98">
        <v>45809</v>
      </c>
      <c r="J256" s="99">
        <v>60000</v>
      </c>
      <c r="K256" s="100">
        <v>1722</v>
      </c>
      <c r="L256" s="101">
        <v>3486.65</v>
      </c>
      <c r="M256" s="102">
        <v>1824</v>
      </c>
      <c r="N256" s="101">
        <v>2454.77</v>
      </c>
      <c r="O256" s="100">
        <f t="shared" ref="O256:O287" si="11">SUM(K256:N256)</f>
        <v>9487.42</v>
      </c>
      <c r="P256" s="100">
        <f t="shared" si="10"/>
        <v>50512.58</v>
      </c>
    </row>
    <row r="257" spans="2:16" s="115" customFormat="1" ht="97.5" customHeight="1">
      <c r="B257" s="94">
        <v>249</v>
      </c>
      <c r="C257" s="114" t="s">
        <v>336</v>
      </c>
      <c r="D257" s="95" t="s">
        <v>327</v>
      </c>
      <c r="E257" s="114" t="s">
        <v>332</v>
      </c>
      <c r="F257" s="96" t="s">
        <v>20</v>
      </c>
      <c r="G257" s="97" t="s">
        <v>23</v>
      </c>
      <c r="H257" s="109">
        <v>45658</v>
      </c>
      <c r="I257" s="98">
        <v>45839</v>
      </c>
      <c r="J257" s="99">
        <v>60000</v>
      </c>
      <c r="K257" s="100">
        <v>1722</v>
      </c>
      <c r="L257" s="101">
        <v>3486.65</v>
      </c>
      <c r="M257" s="102">
        <v>1824</v>
      </c>
      <c r="N257" s="101">
        <v>25</v>
      </c>
      <c r="O257" s="100">
        <f t="shared" si="11"/>
        <v>7057.65</v>
      </c>
      <c r="P257" s="100">
        <f t="shared" si="10"/>
        <v>52942.35</v>
      </c>
    </row>
    <row r="258" spans="2:16" s="103" customFormat="1" ht="114.75" customHeight="1">
      <c r="B258" s="94">
        <v>250</v>
      </c>
      <c r="C258" s="95" t="s">
        <v>338</v>
      </c>
      <c r="D258" s="95" t="s">
        <v>337</v>
      </c>
      <c r="E258" s="95" t="s">
        <v>339</v>
      </c>
      <c r="F258" s="96" t="s">
        <v>20</v>
      </c>
      <c r="G258" s="97" t="s">
        <v>23</v>
      </c>
      <c r="H258" s="98">
        <v>45689</v>
      </c>
      <c r="I258" s="98">
        <v>45870</v>
      </c>
      <c r="J258" s="99">
        <v>130000</v>
      </c>
      <c r="K258" s="100">
        <v>3731</v>
      </c>
      <c r="L258" s="101">
        <v>19162.189999999999</v>
      </c>
      <c r="M258" s="102">
        <v>3952</v>
      </c>
      <c r="N258" s="101">
        <v>25</v>
      </c>
      <c r="O258" s="100">
        <f t="shared" si="11"/>
        <v>26870.19</v>
      </c>
      <c r="P258" s="100">
        <f t="shared" si="10"/>
        <v>103129.81</v>
      </c>
    </row>
    <row r="259" spans="2:16" s="103" customFormat="1" ht="97.5" customHeight="1">
      <c r="B259" s="94">
        <v>251</v>
      </c>
      <c r="C259" s="95" t="s">
        <v>340</v>
      </c>
      <c r="D259" s="95" t="s">
        <v>337</v>
      </c>
      <c r="E259" s="95" t="s">
        <v>341</v>
      </c>
      <c r="F259" s="96" t="s">
        <v>20</v>
      </c>
      <c r="G259" s="97" t="s">
        <v>23</v>
      </c>
      <c r="H259" s="98">
        <v>45627</v>
      </c>
      <c r="I259" s="98">
        <v>45809</v>
      </c>
      <c r="J259" s="99">
        <v>50000</v>
      </c>
      <c r="K259" s="100">
        <v>1435</v>
      </c>
      <c r="L259" s="101">
        <v>1854</v>
      </c>
      <c r="M259" s="102">
        <v>1520</v>
      </c>
      <c r="N259" s="101">
        <v>25</v>
      </c>
      <c r="O259" s="100">
        <f t="shared" si="11"/>
        <v>4834</v>
      </c>
      <c r="P259" s="100">
        <f t="shared" si="10"/>
        <v>45166</v>
      </c>
    </row>
    <row r="260" spans="2:16" s="103" customFormat="1" ht="97.5" customHeight="1">
      <c r="B260" s="94">
        <v>252</v>
      </c>
      <c r="C260" s="95" t="s">
        <v>73</v>
      </c>
      <c r="D260" s="95" t="s">
        <v>337</v>
      </c>
      <c r="E260" s="95" t="s">
        <v>28</v>
      </c>
      <c r="F260" s="96" t="s">
        <v>20</v>
      </c>
      <c r="G260" s="97" t="s">
        <v>21</v>
      </c>
      <c r="H260" s="98">
        <v>45627</v>
      </c>
      <c r="I260" s="98">
        <v>45809</v>
      </c>
      <c r="J260" s="99">
        <v>60000</v>
      </c>
      <c r="K260" s="100">
        <v>1722</v>
      </c>
      <c r="L260" s="101">
        <v>3486.65</v>
      </c>
      <c r="M260" s="102">
        <v>1824</v>
      </c>
      <c r="N260" s="101">
        <v>25</v>
      </c>
      <c r="O260" s="100">
        <f t="shared" si="11"/>
        <v>7057.65</v>
      </c>
      <c r="P260" s="100">
        <f t="shared" si="10"/>
        <v>52942.35</v>
      </c>
    </row>
    <row r="261" spans="2:16" s="103" customFormat="1" ht="127.5" customHeight="1">
      <c r="B261" s="94">
        <v>253</v>
      </c>
      <c r="C261" s="95" t="s">
        <v>342</v>
      </c>
      <c r="D261" s="95" t="s">
        <v>337</v>
      </c>
      <c r="E261" s="95" t="s">
        <v>250</v>
      </c>
      <c r="F261" s="96" t="s">
        <v>20</v>
      </c>
      <c r="G261" s="97" t="s">
        <v>23</v>
      </c>
      <c r="H261" s="98">
        <v>45658</v>
      </c>
      <c r="I261" s="98">
        <v>45839</v>
      </c>
      <c r="J261" s="99">
        <v>125000</v>
      </c>
      <c r="K261" s="100">
        <v>3587.5</v>
      </c>
      <c r="L261" s="101">
        <v>17986.060000000001</v>
      </c>
      <c r="M261" s="102">
        <v>3800</v>
      </c>
      <c r="N261" s="101">
        <v>25</v>
      </c>
      <c r="O261" s="100">
        <f t="shared" si="11"/>
        <v>25398.560000000001</v>
      </c>
      <c r="P261" s="100">
        <f t="shared" si="10"/>
        <v>99601.44</v>
      </c>
    </row>
    <row r="262" spans="2:16" s="103" customFormat="1" ht="97.5" customHeight="1">
      <c r="B262" s="94">
        <v>254</v>
      </c>
      <c r="C262" s="95" t="s">
        <v>343</v>
      </c>
      <c r="D262" s="95" t="s">
        <v>337</v>
      </c>
      <c r="E262" s="95" t="s">
        <v>24</v>
      </c>
      <c r="F262" s="96" t="s">
        <v>20</v>
      </c>
      <c r="G262" s="97" t="s">
        <v>23</v>
      </c>
      <c r="H262" s="109">
        <v>45627</v>
      </c>
      <c r="I262" s="98">
        <v>45809</v>
      </c>
      <c r="J262" s="99">
        <v>60000</v>
      </c>
      <c r="K262" s="100">
        <v>1722</v>
      </c>
      <c r="L262" s="101">
        <v>3143.56</v>
      </c>
      <c r="M262" s="102">
        <v>1824</v>
      </c>
      <c r="N262" s="101">
        <v>1740.46</v>
      </c>
      <c r="O262" s="100">
        <f t="shared" si="11"/>
        <v>8430.02</v>
      </c>
      <c r="P262" s="100">
        <f t="shared" si="10"/>
        <v>51569.979999999996</v>
      </c>
    </row>
    <row r="263" spans="2:16" s="103" customFormat="1" ht="97.5" customHeight="1">
      <c r="B263" s="94">
        <v>255</v>
      </c>
      <c r="C263" s="105" t="s">
        <v>344</v>
      </c>
      <c r="D263" s="95" t="s">
        <v>337</v>
      </c>
      <c r="E263" s="95" t="s">
        <v>345</v>
      </c>
      <c r="F263" s="96" t="s">
        <v>20</v>
      </c>
      <c r="G263" s="97" t="s">
        <v>23</v>
      </c>
      <c r="H263" s="107">
        <v>45597</v>
      </c>
      <c r="I263" s="98">
        <v>45778</v>
      </c>
      <c r="J263" s="99">
        <v>80000</v>
      </c>
      <c r="K263" s="100">
        <v>2296</v>
      </c>
      <c r="L263" s="101">
        <v>6972.07</v>
      </c>
      <c r="M263" s="102">
        <v>2432</v>
      </c>
      <c r="N263" s="101">
        <v>1740.46</v>
      </c>
      <c r="O263" s="100">
        <f t="shared" si="11"/>
        <v>13440.529999999999</v>
      </c>
      <c r="P263" s="100">
        <f t="shared" si="10"/>
        <v>66559.47</v>
      </c>
    </row>
    <row r="264" spans="2:16" s="103" customFormat="1" ht="97.5" customHeight="1">
      <c r="B264" s="94">
        <v>256</v>
      </c>
      <c r="C264" s="105" t="s">
        <v>346</v>
      </c>
      <c r="D264" s="105" t="s">
        <v>337</v>
      </c>
      <c r="E264" s="95" t="s">
        <v>347</v>
      </c>
      <c r="F264" s="96" t="s">
        <v>20</v>
      </c>
      <c r="G264" s="106" t="s">
        <v>21</v>
      </c>
      <c r="H264" s="107">
        <v>45658</v>
      </c>
      <c r="I264" s="98">
        <v>45839</v>
      </c>
      <c r="J264" s="99">
        <v>40000</v>
      </c>
      <c r="K264" s="100">
        <v>1148</v>
      </c>
      <c r="L264" s="101">
        <v>442.65</v>
      </c>
      <c r="M264" s="102">
        <v>1216</v>
      </c>
      <c r="N264" s="101">
        <v>25</v>
      </c>
      <c r="O264" s="100">
        <f t="shared" si="11"/>
        <v>2831.65</v>
      </c>
      <c r="P264" s="100">
        <f t="shared" si="10"/>
        <v>37168.35</v>
      </c>
    </row>
    <row r="265" spans="2:16" s="103" customFormat="1" ht="97.5" customHeight="1">
      <c r="B265" s="94">
        <v>257</v>
      </c>
      <c r="C265" s="105" t="s">
        <v>350</v>
      </c>
      <c r="D265" s="105" t="s">
        <v>337</v>
      </c>
      <c r="E265" s="95" t="s">
        <v>28</v>
      </c>
      <c r="F265" s="96" t="s">
        <v>20</v>
      </c>
      <c r="G265" s="106" t="s">
        <v>21</v>
      </c>
      <c r="H265" s="98">
        <v>45725</v>
      </c>
      <c r="I265" s="98">
        <v>45909</v>
      </c>
      <c r="J265" s="99">
        <v>80000</v>
      </c>
      <c r="K265" s="100">
        <v>2296</v>
      </c>
      <c r="L265" s="101">
        <v>7400.94</v>
      </c>
      <c r="M265" s="102">
        <v>2432</v>
      </c>
      <c r="N265" s="101">
        <v>25</v>
      </c>
      <c r="O265" s="100">
        <f t="shared" si="11"/>
        <v>12153.939999999999</v>
      </c>
      <c r="P265" s="100">
        <f t="shared" si="10"/>
        <v>67846.06</v>
      </c>
    </row>
    <row r="266" spans="2:16" s="103" customFormat="1" ht="142.5" customHeight="1">
      <c r="B266" s="94">
        <v>258</v>
      </c>
      <c r="C266" s="105" t="s">
        <v>351</v>
      </c>
      <c r="D266" s="105" t="s">
        <v>337</v>
      </c>
      <c r="E266" s="95" t="s">
        <v>352</v>
      </c>
      <c r="F266" s="96" t="s">
        <v>20</v>
      </c>
      <c r="G266" s="106" t="s">
        <v>23</v>
      </c>
      <c r="H266" s="107">
        <v>45566</v>
      </c>
      <c r="I266" s="98">
        <v>45748</v>
      </c>
      <c r="J266" s="99">
        <v>110000</v>
      </c>
      <c r="K266" s="100">
        <v>3157</v>
      </c>
      <c r="L266" s="101">
        <v>4832.8</v>
      </c>
      <c r="M266" s="102">
        <v>3344</v>
      </c>
      <c r="N266" s="101">
        <v>25</v>
      </c>
      <c r="O266" s="100">
        <v>11358.8</v>
      </c>
      <c r="P266" s="100">
        <f t="shared" si="10"/>
        <v>98641.2</v>
      </c>
    </row>
    <row r="267" spans="2:16" s="103" customFormat="1" ht="142.5" customHeight="1">
      <c r="B267" s="94">
        <v>259</v>
      </c>
      <c r="C267" s="105" t="s">
        <v>353</v>
      </c>
      <c r="D267" s="105" t="s">
        <v>337</v>
      </c>
      <c r="E267" s="95" t="s">
        <v>349</v>
      </c>
      <c r="F267" s="96" t="s">
        <v>20</v>
      </c>
      <c r="G267" s="106" t="s">
        <v>23</v>
      </c>
      <c r="H267" s="107">
        <v>45566</v>
      </c>
      <c r="I267" s="98">
        <v>45748</v>
      </c>
      <c r="J267" s="99">
        <v>80000</v>
      </c>
      <c r="K267" s="100">
        <v>2296</v>
      </c>
      <c r="L267" s="101">
        <v>7400.94</v>
      </c>
      <c r="M267" s="102">
        <v>2432</v>
      </c>
      <c r="N267" s="101">
        <v>25</v>
      </c>
      <c r="O267" s="100">
        <f t="shared" si="11"/>
        <v>12153.939999999999</v>
      </c>
      <c r="P267" s="100">
        <f t="shared" si="10"/>
        <v>67846.06</v>
      </c>
    </row>
    <row r="268" spans="2:16" s="103" customFormat="1" ht="142.5" customHeight="1">
      <c r="B268" s="94">
        <v>260</v>
      </c>
      <c r="C268" s="105" t="s">
        <v>354</v>
      </c>
      <c r="D268" s="105" t="s">
        <v>337</v>
      </c>
      <c r="E268" s="95" t="s">
        <v>355</v>
      </c>
      <c r="F268" s="96" t="s">
        <v>20</v>
      </c>
      <c r="G268" s="106" t="s">
        <v>23</v>
      </c>
      <c r="H268" s="107">
        <v>45637</v>
      </c>
      <c r="I268" s="98">
        <v>45819</v>
      </c>
      <c r="J268" s="99">
        <v>80000</v>
      </c>
      <c r="K268" s="100">
        <v>2296</v>
      </c>
      <c r="L268" s="101">
        <v>7400.94</v>
      </c>
      <c r="M268" s="102">
        <v>2432</v>
      </c>
      <c r="N268" s="101">
        <v>25</v>
      </c>
      <c r="O268" s="100">
        <v>12153.94</v>
      </c>
      <c r="P268" s="100">
        <f t="shared" si="10"/>
        <v>67846.06</v>
      </c>
    </row>
    <row r="269" spans="2:16" s="103" customFormat="1" ht="97.5" customHeight="1">
      <c r="B269" s="94">
        <v>261</v>
      </c>
      <c r="C269" s="95" t="s">
        <v>356</v>
      </c>
      <c r="D269" s="95" t="s">
        <v>337</v>
      </c>
      <c r="E269" s="95" t="s">
        <v>51</v>
      </c>
      <c r="F269" s="96" t="s">
        <v>20</v>
      </c>
      <c r="G269" s="97" t="s">
        <v>21</v>
      </c>
      <c r="H269" s="98">
        <v>45707</v>
      </c>
      <c r="I269" s="98">
        <v>45888</v>
      </c>
      <c r="J269" s="99">
        <v>90000</v>
      </c>
      <c r="K269" s="100">
        <v>2583</v>
      </c>
      <c r="L269" s="101">
        <v>9753.19</v>
      </c>
      <c r="M269" s="102">
        <v>2736</v>
      </c>
      <c r="N269" s="101">
        <v>25</v>
      </c>
      <c r="O269" s="100">
        <f t="shared" si="11"/>
        <v>15097.19</v>
      </c>
      <c r="P269" s="100">
        <f t="shared" si="10"/>
        <v>74902.81</v>
      </c>
    </row>
    <row r="270" spans="2:16" s="103" customFormat="1" ht="97.5" customHeight="1">
      <c r="B270" s="94">
        <v>262</v>
      </c>
      <c r="C270" s="95" t="s">
        <v>357</v>
      </c>
      <c r="D270" s="95" t="s">
        <v>337</v>
      </c>
      <c r="E270" s="95" t="s">
        <v>28</v>
      </c>
      <c r="F270" s="96" t="s">
        <v>20</v>
      </c>
      <c r="G270" s="97" t="s">
        <v>21</v>
      </c>
      <c r="H270" s="98">
        <v>45717</v>
      </c>
      <c r="I270" s="98">
        <v>45901</v>
      </c>
      <c r="J270" s="99">
        <v>70000</v>
      </c>
      <c r="K270" s="100">
        <v>2009</v>
      </c>
      <c r="L270" s="101">
        <v>5368.45</v>
      </c>
      <c r="M270" s="102">
        <v>2128</v>
      </c>
      <c r="N270" s="101">
        <v>25</v>
      </c>
      <c r="O270" s="100">
        <f t="shared" si="11"/>
        <v>9530.4500000000007</v>
      </c>
      <c r="P270" s="100">
        <f t="shared" si="10"/>
        <v>60469.55</v>
      </c>
    </row>
    <row r="271" spans="2:16" s="103" customFormat="1" ht="97.5" customHeight="1">
      <c r="B271" s="94">
        <v>263</v>
      </c>
      <c r="C271" s="95" t="s">
        <v>406</v>
      </c>
      <c r="D271" s="95" t="s">
        <v>337</v>
      </c>
      <c r="E271" s="95" t="s">
        <v>345</v>
      </c>
      <c r="F271" s="96" t="s">
        <v>20</v>
      </c>
      <c r="G271" s="97" t="s">
        <v>23</v>
      </c>
      <c r="H271" s="98">
        <v>45566</v>
      </c>
      <c r="I271" s="98">
        <v>45748</v>
      </c>
      <c r="J271" s="99">
        <v>80000</v>
      </c>
      <c r="K271" s="100">
        <v>2296</v>
      </c>
      <c r="L271" s="101">
        <v>7400.94</v>
      </c>
      <c r="M271" s="102">
        <v>2432</v>
      </c>
      <c r="N271" s="101">
        <v>25</v>
      </c>
      <c r="O271" s="100">
        <f t="shared" si="11"/>
        <v>12153.939999999999</v>
      </c>
      <c r="P271" s="100">
        <f t="shared" si="10"/>
        <v>67846.06</v>
      </c>
    </row>
    <row r="272" spans="2:16" s="103" customFormat="1" ht="97.5" customHeight="1">
      <c r="B272" s="94">
        <v>264</v>
      </c>
      <c r="C272" s="95" t="s">
        <v>358</v>
      </c>
      <c r="D272" s="95" t="s">
        <v>337</v>
      </c>
      <c r="E272" s="95" t="s">
        <v>24</v>
      </c>
      <c r="F272" s="96" t="s">
        <v>20</v>
      </c>
      <c r="G272" s="97" t="s">
        <v>21</v>
      </c>
      <c r="H272" s="109">
        <v>45597</v>
      </c>
      <c r="I272" s="98">
        <v>45778</v>
      </c>
      <c r="J272" s="99">
        <v>80000</v>
      </c>
      <c r="K272" s="100">
        <v>2296</v>
      </c>
      <c r="L272" s="101">
        <v>7400.94</v>
      </c>
      <c r="M272" s="102">
        <v>2432</v>
      </c>
      <c r="N272" s="101">
        <v>25</v>
      </c>
      <c r="O272" s="100">
        <f t="shared" si="11"/>
        <v>12153.939999999999</v>
      </c>
      <c r="P272" s="100">
        <f t="shared" si="10"/>
        <v>67846.06</v>
      </c>
    </row>
    <row r="273" spans="1:16" s="103" customFormat="1" ht="97.5" customHeight="1">
      <c r="B273" s="94">
        <v>265</v>
      </c>
      <c r="C273" s="95" t="s">
        <v>359</v>
      </c>
      <c r="D273" s="95" t="s">
        <v>360</v>
      </c>
      <c r="E273" s="95" t="s">
        <v>361</v>
      </c>
      <c r="F273" s="96" t="s">
        <v>20</v>
      </c>
      <c r="G273" s="97" t="s">
        <v>21</v>
      </c>
      <c r="H273" s="98">
        <v>45566</v>
      </c>
      <c r="I273" s="98">
        <v>45748</v>
      </c>
      <c r="J273" s="99">
        <v>130000</v>
      </c>
      <c r="K273" s="100">
        <v>3731</v>
      </c>
      <c r="L273" s="101">
        <v>19162.189999999999</v>
      </c>
      <c r="M273" s="102">
        <v>3952</v>
      </c>
      <c r="N273" s="101">
        <v>4525</v>
      </c>
      <c r="O273" s="100">
        <v>31370.19</v>
      </c>
      <c r="P273" s="100">
        <f t="shared" si="10"/>
        <v>98629.81</v>
      </c>
    </row>
    <row r="274" spans="1:16" s="103" customFormat="1" ht="97.5" customHeight="1">
      <c r="B274" s="94">
        <v>266</v>
      </c>
      <c r="C274" s="95" t="s">
        <v>362</v>
      </c>
      <c r="D274" s="95" t="s">
        <v>360</v>
      </c>
      <c r="E274" s="95" t="s">
        <v>28</v>
      </c>
      <c r="F274" s="96" t="s">
        <v>20</v>
      </c>
      <c r="G274" s="97" t="s">
        <v>23</v>
      </c>
      <c r="H274" s="98">
        <v>45658</v>
      </c>
      <c r="I274" s="98">
        <v>45839</v>
      </c>
      <c r="J274" s="99">
        <v>80000</v>
      </c>
      <c r="K274" s="100">
        <f t="shared" ref="K274:K287" si="12">+J274*2.87%</f>
        <v>2296</v>
      </c>
      <c r="L274" s="101">
        <v>7400.94</v>
      </c>
      <c r="M274" s="102">
        <f t="shared" ref="M274:M287" si="13">J274*3.04%</f>
        <v>2432</v>
      </c>
      <c r="N274" s="101">
        <v>25</v>
      </c>
      <c r="O274" s="100">
        <f t="shared" si="11"/>
        <v>12153.939999999999</v>
      </c>
      <c r="P274" s="100">
        <f t="shared" si="10"/>
        <v>67846.06</v>
      </c>
    </row>
    <row r="275" spans="1:16" s="78" customFormat="1" ht="97.5" customHeight="1">
      <c r="B275" s="94">
        <v>267</v>
      </c>
      <c r="C275" s="95" t="s">
        <v>363</v>
      </c>
      <c r="D275" s="95" t="s">
        <v>360</v>
      </c>
      <c r="E275" s="95" t="s">
        <v>118</v>
      </c>
      <c r="F275" s="96" t="s">
        <v>20</v>
      </c>
      <c r="G275" s="108" t="s">
        <v>21</v>
      </c>
      <c r="H275" s="98">
        <v>45689</v>
      </c>
      <c r="I275" s="98">
        <v>45870</v>
      </c>
      <c r="J275" s="99">
        <v>50000</v>
      </c>
      <c r="K275" s="100">
        <f t="shared" si="12"/>
        <v>1435</v>
      </c>
      <c r="L275" s="101">
        <v>1854</v>
      </c>
      <c r="M275" s="102">
        <f t="shared" si="13"/>
        <v>1520</v>
      </c>
      <c r="N275" s="101">
        <v>25</v>
      </c>
      <c r="O275" s="100">
        <f t="shared" si="11"/>
        <v>4834</v>
      </c>
      <c r="P275" s="100">
        <f t="shared" si="10"/>
        <v>45166</v>
      </c>
    </row>
    <row r="276" spans="1:16" s="103" customFormat="1" ht="97.5" customHeight="1">
      <c r="B276" s="94">
        <v>268</v>
      </c>
      <c r="C276" s="104" t="s">
        <v>364</v>
      </c>
      <c r="D276" s="95" t="s">
        <v>360</v>
      </c>
      <c r="E276" s="95" t="s">
        <v>118</v>
      </c>
      <c r="F276" s="96" t="s">
        <v>20</v>
      </c>
      <c r="G276" s="97" t="s">
        <v>21</v>
      </c>
      <c r="H276" s="98">
        <v>45689</v>
      </c>
      <c r="I276" s="98">
        <v>45870</v>
      </c>
      <c r="J276" s="99">
        <v>45000</v>
      </c>
      <c r="K276" s="100">
        <f t="shared" si="12"/>
        <v>1291.5</v>
      </c>
      <c r="L276" s="101">
        <v>1148.32</v>
      </c>
      <c r="M276" s="102">
        <f t="shared" si="13"/>
        <v>1368</v>
      </c>
      <c r="N276" s="101">
        <v>25</v>
      </c>
      <c r="O276" s="100">
        <f t="shared" si="11"/>
        <v>3832.8199999999997</v>
      </c>
      <c r="P276" s="100">
        <f t="shared" si="10"/>
        <v>41167.18</v>
      </c>
    </row>
    <row r="277" spans="1:16" s="78" customFormat="1" ht="97.5" customHeight="1">
      <c r="B277" s="94">
        <v>269</v>
      </c>
      <c r="C277" s="95" t="s">
        <v>365</v>
      </c>
      <c r="D277" s="95" t="s">
        <v>360</v>
      </c>
      <c r="E277" s="95" t="s">
        <v>100</v>
      </c>
      <c r="F277" s="96" t="s">
        <v>20</v>
      </c>
      <c r="G277" s="108" t="s">
        <v>23</v>
      </c>
      <c r="H277" s="98">
        <v>45689</v>
      </c>
      <c r="I277" s="98">
        <v>45870</v>
      </c>
      <c r="J277" s="99">
        <v>55000</v>
      </c>
      <c r="K277" s="100">
        <f t="shared" si="12"/>
        <v>1578.5</v>
      </c>
      <c r="L277" s="101">
        <v>2559.67</v>
      </c>
      <c r="M277" s="102">
        <f t="shared" si="13"/>
        <v>1672</v>
      </c>
      <c r="N277" s="101">
        <v>25</v>
      </c>
      <c r="O277" s="100">
        <f t="shared" si="11"/>
        <v>5835.17</v>
      </c>
      <c r="P277" s="100">
        <f t="shared" si="10"/>
        <v>49164.83</v>
      </c>
    </row>
    <row r="278" spans="1:16" s="103" customFormat="1" ht="97.5" customHeight="1">
      <c r="B278" s="94">
        <v>270</v>
      </c>
      <c r="C278" s="95" t="s">
        <v>366</v>
      </c>
      <c r="D278" s="95" t="s">
        <v>360</v>
      </c>
      <c r="E278" s="95" t="s">
        <v>118</v>
      </c>
      <c r="F278" s="96" t="s">
        <v>20</v>
      </c>
      <c r="G278" s="108" t="s">
        <v>21</v>
      </c>
      <c r="H278" s="109">
        <v>45627</v>
      </c>
      <c r="I278" s="98">
        <v>45809</v>
      </c>
      <c r="J278" s="99">
        <v>40000</v>
      </c>
      <c r="K278" s="100">
        <v>1148</v>
      </c>
      <c r="L278" s="101">
        <v>0</v>
      </c>
      <c r="M278" s="102">
        <v>1216</v>
      </c>
      <c r="N278" s="101">
        <v>3455.92</v>
      </c>
      <c r="O278" s="100">
        <v>5819.92</v>
      </c>
      <c r="P278" s="100">
        <f t="shared" si="10"/>
        <v>34180.080000000002</v>
      </c>
    </row>
    <row r="279" spans="1:16" s="103" customFormat="1" ht="97.5" customHeight="1">
      <c r="B279" s="94">
        <v>271</v>
      </c>
      <c r="C279" s="95" t="s">
        <v>367</v>
      </c>
      <c r="D279" s="95" t="s">
        <v>360</v>
      </c>
      <c r="E279" s="95" t="s">
        <v>51</v>
      </c>
      <c r="F279" s="96" t="s">
        <v>20</v>
      </c>
      <c r="G279" s="97" t="s">
        <v>21</v>
      </c>
      <c r="H279" s="109">
        <v>45627</v>
      </c>
      <c r="I279" s="98">
        <v>45809</v>
      </c>
      <c r="J279" s="99">
        <v>100000</v>
      </c>
      <c r="K279" s="100">
        <f t="shared" si="12"/>
        <v>2870</v>
      </c>
      <c r="L279" s="101">
        <v>11247.71</v>
      </c>
      <c r="M279" s="102">
        <f t="shared" si="13"/>
        <v>3040</v>
      </c>
      <c r="N279" s="101">
        <v>3455.92</v>
      </c>
      <c r="O279" s="100">
        <f t="shared" si="11"/>
        <v>20613.629999999997</v>
      </c>
      <c r="P279" s="100">
        <f t="shared" si="10"/>
        <v>79386.37</v>
      </c>
    </row>
    <row r="280" spans="1:16" s="103" customFormat="1" ht="97.5" customHeight="1">
      <c r="B280" s="94">
        <v>272</v>
      </c>
      <c r="C280" s="95" t="s">
        <v>368</v>
      </c>
      <c r="D280" s="95" t="s">
        <v>360</v>
      </c>
      <c r="E280" s="95" t="s">
        <v>369</v>
      </c>
      <c r="F280" s="96" t="s">
        <v>20</v>
      </c>
      <c r="G280" s="97" t="s">
        <v>23</v>
      </c>
      <c r="H280" s="98">
        <v>45658</v>
      </c>
      <c r="I280" s="98">
        <v>45839</v>
      </c>
      <c r="J280" s="99">
        <v>130000</v>
      </c>
      <c r="K280" s="100">
        <f t="shared" si="12"/>
        <v>3731</v>
      </c>
      <c r="L280" s="101">
        <v>19162.189999999999</v>
      </c>
      <c r="M280" s="102">
        <f t="shared" si="13"/>
        <v>3952</v>
      </c>
      <c r="N280" s="101">
        <v>25</v>
      </c>
      <c r="O280" s="100">
        <f t="shared" si="11"/>
        <v>26870.19</v>
      </c>
      <c r="P280" s="100">
        <f t="shared" si="10"/>
        <v>103129.81</v>
      </c>
    </row>
    <row r="281" spans="1:16" s="103" customFormat="1" ht="97.5" customHeight="1">
      <c r="B281" s="94">
        <v>273</v>
      </c>
      <c r="C281" s="95" t="s">
        <v>370</v>
      </c>
      <c r="D281" s="95" t="s">
        <v>360</v>
      </c>
      <c r="E281" s="95" t="s">
        <v>100</v>
      </c>
      <c r="F281" s="96" t="s">
        <v>20</v>
      </c>
      <c r="G281" s="97" t="s">
        <v>21</v>
      </c>
      <c r="H281" s="109">
        <v>45627</v>
      </c>
      <c r="I281" s="98">
        <v>45809</v>
      </c>
      <c r="J281" s="99">
        <v>75000</v>
      </c>
      <c r="K281" s="100">
        <v>2152.5</v>
      </c>
      <c r="L281" s="101">
        <v>5966.26</v>
      </c>
      <c r="M281" s="102">
        <v>2280</v>
      </c>
      <c r="N281" s="101">
        <v>1740.46</v>
      </c>
      <c r="O281" s="100">
        <v>12139.22</v>
      </c>
      <c r="P281" s="100">
        <f t="shared" si="10"/>
        <v>62860.78</v>
      </c>
    </row>
    <row r="282" spans="1:16" s="103" customFormat="1" ht="97.5" customHeight="1">
      <c r="B282" s="94">
        <v>274</v>
      </c>
      <c r="C282" s="95" t="s">
        <v>371</v>
      </c>
      <c r="D282" s="95" t="s">
        <v>360</v>
      </c>
      <c r="E282" s="95" t="s">
        <v>100</v>
      </c>
      <c r="F282" s="96" t="s">
        <v>20</v>
      </c>
      <c r="G282" s="97" t="s">
        <v>23</v>
      </c>
      <c r="H282" s="98">
        <v>45658</v>
      </c>
      <c r="I282" s="98">
        <v>45839</v>
      </c>
      <c r="J282" s="99">
        <v>60000</v>
      </c>
      <c r="K282" s="100">
        <f t="shared" si="12"/>
        <v>1722</v>
      </c>
      <c r="L282" s="101">
        <v>3486.65</v>
      </c>
      <c r="M282" s="102">
        <f t="shared" si="13"/>
        <v>1824</v>
      </c>
      <c r="N282" s="101">
        <v>25</v>
      </c>
      <c r="O282" s="100">
        <f t="shared" si="11"/>
        <v>7057.65</v>
      </c>
      <c r="P282" s="100">
        <f t="shared" si="10"/>
        <v>52942.35</v>
      </c>
    </row>
    <row r="283" spans="1:16" s="103" customFormat="1" ht="97.5" customHeight="1">
      <c r="B283" s="94">
        <v>275</v>
      </c>
      <c r="C283" s="95" t="s">
        <v>372</v>
      </c>
      <c r="D283" s="95" t="s">
        <v>360</v>
      </c>
      <c r="E283" s="95" t="s">
        <v>100</v>
      </c>
      <c r="F283" s="96" t="s">
        <v>20</v>
      </c>
      <c r="G283" s="97" t="s">
        <v>21</v>
      </c>
      <c r="H283" s="98">
        <v>45658</v>
      </c>
      <c r="I283" s="98">
        <v>45839</v>
      </c>
      <c r="J283" s="99">
        <v>60000</v>
      </c>
      <c r="K283" s="100">
        <f>+J283*2.87%</f>
        <v>1722</v>
      </c>
      <c r="L283" s="101">
        <v>3486.65</v>
      </c>
      <c r="M283" s="102">
        <f>J283*3.04%</f>
        <v>1824</v>
      </c>
      <c r="N283" s="101">
        <v>25</v>
      </c>
      <c r="O283" s="100">
        <f t="shared" si="11"/>
        <v>7057.65</v>
      </c>
      <c r="P283" s="100">
        <f t="shared" si="10"/>
        <v>52942.35</v>
      </c>
    </row>
    <row r="284" spans="1:16" s="103" customFormat="1" ht="97.5" customHeight="1">
      <c r="B284" s="94">
        <v>276</v>
      </c>
      <c r="C284" s="95" t="s">
        <v>373</v>
      </c>
      <c r="D284" s="95" t="s">
        <v>360</v>
      </c>
      <c r="E284" s="95" t="s">
        <v>100</v>
      </c>
      <c r="F284" s="96" t="s">
        <v>20</v>
      </c>
      <c r="G284" s="97" t="s">
        <v>21</v>
      </c>
      <c r="H284" s="98">
        <v>45658</v>
      </c>
      <c r="I284" s="98">
        <v>45839</v>
      </c>
      <c r="J284" s="99">
        <v>60000</v>
      </c>
      <c r="K284" s="100">
        <f t="shared" si="12"/>
        <v>1722</v>
      </c>
      <c r="L284" s="101">
        <v>3486.65</v>
      </c>
      <c r="M284" s="102">
        <f t="shared" si="13"/>
        <v>1824</v>
      </c>
      <c r="N284" s="101">
        <v>25</v>
      </c>
      <c r="O284" s="100">
        <f t="shared" si="11"/>
        <v>7057.65</v>
      </c>
      <c r="P284" s="100">
        <f t="shared" si="10"/>
        <v>52942.35</v>
      </c>
    </row>
    <row r="285" spans="1:16" s="103" customFormat="1" ht="97.5" customHeight="1">
      <c r="B285" s="94">
        <v>277</v>
      </c>
      <c r="C285" s="95" t="s">
        <v>374</v>
      </c>
      <c r="D285" s="95" t="s">
        <v>360</v>
      </c>
      <c r="E285" s="95" t="s">
        <v>100</v>
      </c>
      <c r="F285" s="96" t="s">
        <v>20</v>
      </c>
      <c r="G285" s="97" t="s">
        <v>23</v>
      </c>
      <c r="H285" s="109">
        <v>45597</v>
      </c>
      <c r="I285" s="98">
        <v>45778</v>
      </c>
      <c r="J285" s="99">
        <v>60000</v>
      </c>
      <c r="K285" s="100">
        <f t="shared" si="12"/>
        <v>1722</v>
      </c>
      <c r="L285" s="101">
        <v>3486.65</v>
      </c>
      <c r="M285" s="102">
        <f t="shared" si="13"/>
        <v>1824</v>
      </c>
      <c r="N285" s="101">
        <v>25</v>
      </c>
      <c r="O285" s="100">
        <f t="shared" si="11"/>
        <v>7057.65</v>
      </c>
      <c r="P285" s="100">
        <f t="shared" si="10"/>
        <v>52942.35</v>
      </c>
    </row>
    <row r="286" spans="1:16" s="103" customFormat="1" ht="97.5" customHeight="1">
      <c r="B286" s="94">
        <v>278</v>
      </c>
      <c r="C286" s="95" t="s">
        <v>375</v>
      </c>
      <c r="D286" s="95" t="s">
        <v>360</v>
      </c>
      <c r="E286" s="95" t="s">
        <v>100</v>
      </c>
      <c r="F286" s="96" t="s">
        <v>20</v>
      </c>
      <c r="G286" s="97" t="s">
        <v>21</v>
      </c>
      <c r="H286" s="109">
        <v>45600</v>
      </c>
      <c r="I286" s="98">
        <v>45781</v>
      </c>
      <c r="J286" s="99">
        <v>60000</v>
      </c>
      <c r="K286" s="100">
        <v>1722</v>
      </c>
      <c r="L286" s="101">
        <v>3486.65</v>
      </c>
      <c r="M286" s="102">
        <v>1824</v>
      </c>
      <c r="N286" s="101">
        <v>25</v>
      </c>
      <c r="O286" s="100">
        <v>7057.65</v>
      </c>
      <c r="P286" s="100">
        <f t="shared" si="10"/>
        <v>52942.35</v>
      </c>
    </row>
    <row r="287" spans="1:16" s="103" customFormat="1" ht="97.5" customHeight="1" thickBot="1">
      <c r="B287" s="94">
        <v>279</v>
      </c>
      <c r="C287" s="95" t="s">
        <v>376</v>
      </c>
      <c r="D287" s="95" t="s">
        <v>360</v>
      </c>
      <c r="E287" s="95" t="s">
        <v>51</v>
      </c>
      <c r="F287" s="96" t="s">
        <v>20</v>
      </c>
      <c r="G287" s="97" t="s">
        <v>23</v>
      </c>
      <c r="H287" s="109">
        <v>45627</v>
      </c>
      <c r="I287" s="98">
        <v>45809</v>
      </c>
      <c r="J287" s="99">
        <v>90000</v>
      </c>
      <c r="K287" s="100">
        <f t="shared" si="12"/>
        <v>2583</v>
      </c>
      <c r="L287" s="101">
        <v>9753.19</v>
      </c>
      <c r="M287" s="102">
        <f t="shared" si="13"/>
        <v>2736</v>
      </c>
      <c r="N287" s="101">
        <v>25</v>
      </c>
      <c r="O287" s="100">
        <f t="shared" si="11"/>
        <v>15097.19</v>
      </c>
      <c r="P287" s="100">
        <f t="shared" si="10"/>
        <v>74902.81</v>
      </c>
    </row>
    <row r="288" spans="1:16" s="28" customFormat="1" ht="97.5" customHeight="1" thickBot="1">
      <c r="A288" s="78"/>
      <c r="B288" s="118" t="s">
        <v>377</v>
      </c>
      <c r="C288" s="119"/>
      <c r="D288" s="119"/>
      <c r="E288" s="119"/>
      <c r="F288" s="119"/>
      <c r="G288" s="119"/>
      <c r="H288" s="119"/>
      <c r="I288" s="119"/>
      <c r="J288" s="64">
        <f t="shared" ref="J288:P288" si="14">SUM(J9:J287)</f>
        <v>22255996.329999998</v>
      </c>
      <c r="K288" s="64">
        <f t="shared" si="14"/>
        <v>638747.10000000009</v>
      </c>
      <c r="L288" s="64">
        <f t="shared" si="14"/>
        <v>2201488.8499999908</v>
      </c>
      <c r="M288" s="64">
        <f t="shared" si="14"/>
        <v>675794.92999999982</v>
      </c>
      <c r="N288" s="64">
        <f t="shared" si="14"/>
        <v>182354.19999999995</v>
      </c>
      <c r="O288" s="64">
        <f t="shared" si="14"/>
        <v>3698385.0799999898</v>
      </c>
      <c r="P288" s="79">
        <f t="shared" si="14"/>
        <v>18557611.249999974</v>
      </c>
    </row>
    <row r="289" spans="2:16" s="65" customFormat="1" ht="45.75">
      <c r="B289" s="66" t="s">
        <v>378</v>
      </c>
      <c r="C289" s="67"/>
      <c r="D289" s="68"/>
      <c r="E289" s="69"/>
      <c r="F289" s="70"/>
      <c r="G289" s="71"/>
      <c r="H289" s="83"/>
      <c r="I289" s="83"/>
      <c r="J289" s="80"/>
      <c r="K289" s="80"/>
      <c r="L289" s="80"/>
      <c r="M289" s="80"/>
      <c r="N289" s="80"/>
      <c r="O289" s="80"/>
      <c r="P289" s="80"/>
    </row>
    <row r="290" spans="2:16" s="65" customFormat="1" ht="51">
      <c r="B290" s="66" t="s">
        <v>379</v>
      </c>
      <c r="C290" s="73"/>
      <c r="D290" s="68"/>
      <c r="E290" s="69"/>
      <c r="F290" s="74"/>
      <c r="G290" s="71"/>
      <c r="H290" s="83"/>
      <c r="I290" s="83"/>
      <c r="J290" s="80"/>
      <c r="K290" s="80"/>
      <c r="L290" s="80"/>
      <c r="M290" s="80"/>
      <c r="N290" s="80"/>
      <c r="O290" s="80"/>
      <c r="P290" s="80"/>
    </row>
    <row r="291" spans="2:16" s="65" customFormat="1" ht="51">
      <c r="B291" s="66" t="s">
        <v>380</v>
      </c>
      <c r="C291" s="73"/>
      <c r="D291" s="68"/>
      <c r="E291" s="69"/>
      <c r="F291" s="70" t="s">
        <v>17</v>
      </c>
      <c r="G291" s="75"/>
      <c r="H291" s="83"/>
      <c r="I291" s="83"/>
      <c r="J291" s="80"/>
      <c r="K291" s="80"/>
      <c r="L291" s="80"/>
      <c r="M291" s="80"/>
      <c r="N291" s="80"/>
      <c r="O291" s="80"/>
      <c r="P291" s="80"/>
    </row>
    <row r="292" spans="2:16" s="65" customFormat="1" ht="51">
      <c r="B292" s="66" t="s">
        <v>381</v>
      </c>
      <c r="C292" s="73"/>
      <c r="D292" s="68"/>
      <c r="E292" s="69"/>
      <c r="F292" s="70"/>
      <c r="G292" s="76"/>
      <c r="H292" s="84"/>
      <c r="I292" s="84"/>
      <c r="J292" s="80"/>
      <c r="K292" s="80"/>
      <c r="L292" s="80"/>
      <c r="M292" s="80"/>
      <c r="N292" s="80"/>
      <c r="O292" s="80"/>
      <c r="P292" s="80"/>
    </row>
    <row r="293" spans="2:16" s="65" customFormat="1" ht="51">
      <c r="B293" s="66" t="s">
        <v>382</v>
      </c>
      <c r="C293" s="73"/>
      <c r="D293" s="68"/>
      <c r="E293" s="69"/>
      <c r="F293" s="70"/>
      <c r="G293" s="76"/>
      <c r="H293" s="84"/>
      <c r="I293" s="84"/>
      <c r="J293" s="72"/>
      <c r="K293" s="77"/>
      <c r="L293" s="77"/>
      <c r="M293" s="77"/>
      <c r="N293" s="77"/>
    </row>
    <row r="294" spans="2:16" s="65" customFormat="1" ht="51">
      <c r="B294" s="66"/>
      <c r="C294" s="73"/>
      <c r="D294" s="68"/>
      <c r="E294" s="69"/>
      <c r="F294" s="70"/>
      <c r="G294" s="76"/>
      <c r="H294" s="84"/>
      <c r="I294" s="84"/>
      <c r="J294" s="72"/>
      <c r="K294" s="77"/>
      <c r="L294" s="77"/>
      <c r="M294" s="77"/>
      <c r="N294" s="77"/>
    </row>
    <row r="295" spans="2:16" s="65" customFormat="1" ht="51">
      <c r="B295" s="66"/>
      <c r="C295" s="73"/>
      <c r="D295" s="68"/>
      <c r="E295" s="69"/>
      <c r="F295" s="70"/>
      <c r="G295" s="76"/>
      <c r="H295" s="84"/>
      <c r="I295" s="84"/>
      <c r="J295" s="72"/>
      <c r="K295" s="77"/>
      <c r="L295" s="77"/>
      <c r="M295" s="77"/>
      <c r="N295" s="77"/>
    </row>
    <row r="296" spans="2:16" s="65" customFormat="1" ht="51">
      <c r="B296" s="66"/>
      <c r="C296" s="73"/>
      <c r="D296" s="68"/>
      <c r="E296" s="69"/>
      <c r="F296" s="70"/>
      <c r="G296" s="76"/>
      <c r="H296" s="84"/>
      <c r="I296" s="84"/>
      <c r="J296" s="77"/>
      <c r="K296" s="77"/>
      <c r="L296" s="77"/>
      <c r="M296" s="77"/>
      <c r="N296" s="77"/>
    </row>
    <row r="297" spans="2:16" s="65" customFormat="1" ht="51">
      <c r="B297" s="66"/>
      <c r="C297" s="73"/>
      <c r="D297" s="68"/>
      <c r="E297" s="69"/>
      <c r="F297" s="70"/>
      <c r="G297" s="76"/>
      <c r="H297" s="84"/>
      <c r="I297" s="84"/>
      <c r="J297" s="46"/>
      <c r="K297" s="34"/>
      <c r="L297" s="34"/>
      <c r="M297" s="34"/>
      <c r="N297" s="34"/>
      <c r="O297" s="34"/>
      <c r="P297" s="30"/>
    </row>
    <row r="298" spans="2:16" customFormat="1" ht="45.75">
      <c r="B298" s="29"/>
      <c r="C298" s="48"/>
      <c r="D298" s="48"/>
      <c r="E298" s="69"/>
      <c r="F298" s="31"/>
      <c r="G298" s="30"/>
      <c r="H298" s="85" t="s">
        <v>383</v>
      </c>
      <c r="I298" s="84"/>
      <c r="J298" s="46"/>
      <c r="K298" s="34"/>
      <c r="L298" s="34"/>
      <c r="M298" s="34"/>
      <c r="N298" s="34"/>
      <c r="O298" s="34"/>
      <c r="P298" s="30"/>
    </row>
    <row r="299" spans="2:16" customFormat="1" ht="45.75">
      <c r="B299" s="29"/>
      <c r="C299" s="48"/>
      <c r="D299" s="48"/>
      <c r="E299" s="69"/>
      <c r="F299" s="31"/>
      <c r="G299" s="30"/>
      <c r="H299" s="85"/>
      <c r="I299" s="84"/>
      <c r="J299" s="35"/>
      <c r="K299" s="34"/>
      <c r="L299" s="34"/>
      <c r="M299" s="33"/>
      <c r="N299" s="39"/>
      <c r="O299" s="34"/>
      <c r="P299" s="30"/>
    </row>
    <row r="300" spans="2:16" customFormat="1" ht="45.75">
      <c r="B300" s="29"/>
      <c r="C300" s="48"/>
      <c r="D300" s="48"/>
      <c r="E300" s="69"/>
      <c r="F300" s="31"/>
      <c r="G300" s="30"/>
      <c r="H300" s="85"/>
      <c r="I300" s="84"/>
      <c r="J300" s="32"/>
      <c r="K300" s="33"/>
      <c r="L300" s="33"/>
      <c r="M300" s="33"/>
      <c r="N300" s="39"/>
      <c r="O300" s="38"/>
      <c r="P300" s="30"/>
    </row>
    <row r="301" spans="2:16" customFormat="1" ht="45.75">
      <c r="B301" s="29"/>
      <c r="C301" s="48"/>
      <c r="D301" s="48"/>
      <c r="E301" s="69"/>
      <c r="F301" s="31"/>
      <c r="G301" s="30"/>
      <c r="H301" s="85"/>
      <c r="I301" s="84"/>
      <c r="J301" s="32"/>
      <c r="K301" s="33"/>
      <c r="L301" s="33"/>
      <c r="M301" s="33"/>
      <c r="N301" s="39"/>
      <c r="O301" s="38"/>
      <c r="P301" s="30"/>
    </row>
    <row r="302" spans="2:16" customFormat="1" ht="86.25" customHeight="1">
      <c r="B302" s="29"/>
      <c r="C302" s="48"/>
      <c r="D302" s="48"/>
      <c r="E302" s="69"/>
      <c r="F302" s="31"/>
      <c r="G302" s="30"/>
      <c r="H302" s="85"/>
      <c r="I302" s="85"/>
      <c r="J302" s="19"/>
      <c r="K302" s="20"/>
      <c r="L302" s="20"/>
      <c r="M302" s="20"/>
      <c r="N302" s="41"/>
      <c r="O302" s="25"/>
      <c r="P302" s="15"/>
    </row>
    <row r="303" spans="2:16" customFormat="1" ht="18.75">
      <c r="B303" s="6"/>
      <c r="C303" s="49"/>
      <c r="D303" s="49"/>
      <c r="E303" s="49"/>
      <c r="F303" s="7"/>
      <c r="G303" s="15"/>
      <c r="H303" s="86"/>
      <c r="I303" s="86"/>
      <c r="J303" s="19"/>
      <c r="K303" s="20"/>
      <c r="L303" s="20"/>
      <c r="M303" s="20"/>
      <c r="N303" s="41"/>
      <c r="O303" s="25"/>
      <c r="P303" s="15"/>
    </row>
    <row r="304" spans="2:16" customFormat="1" ht="18.75">
      <c r="B304" s="6"/>
      <c r="C304" s="49"/>
      <c r="D304" s="49"/>
      <c r="E304" s="49"/>
      <c r="F304" s="7"/>
      <c r="G304" s="15"/>
      <c r="H304" s="86"/>
      <c r="I304" s="86"/>
      <c r="J304" s="9"/>
      <c r="K304" s="36"/>
      <c r="L304" s="36"/>
      <c r="M304" s="21"/>
      <c r="N304" s="41"/>
      <c r="O304" s="21"/>
      <c r="P304" s="16"/>
    </row>
    <row r="305" spans="2:16" ht="18">
      <c r="B305" s="8"/>
      <c r="C305" s="11"/>
      <c r="D305" s="11"/>
      <c r="E305" s="11"/>
      <c r="F305" s="10"/>
      <c r="G305" s="16"/>
      <c r="H305" s="87"/>
      <c r="I305" s="87"/>
      <c r="J305" s="22"/>
      <c r="K305" s="36"/>
      <c r="L305" s="36"/>
      <c r="M305" s="21"/>
      <c r="N305" s="42"/>
      <c r="O305" s="21"/>
      <c r="P305" s="16"/>
    </row>
    <row r="306" spans="2:16" ht="18">
      <c r="B306" s="8"/>
      <c r="C306" s="11"/>
      <c r="D306" s="11"/>
      <c r="E306" s="11"/>
      <c r="F306" s="10"/>
      <c r="G306" s="16"/>
      <c r="H306" s="87"/>
      <c r="I306" s="87"/>
      <c r="J306" s="22"/>
      <c r="K306" s="36"/>
      <c r="L306" s="36"/>
      <c r="M306" s="21"/>
      <c r="N306" s="42"/>
      <c r="O306" s="21"/>
      <c r="P306" s="16"/>
    </row>
    <row r="307" spans="2:16" ht="18">
      <c r="B307" s="8"/>
      <c r="C307" s="11"/>
      <c r="D307" s="11"/>
      <c r="E307" s="11"/>
      <c r="F307" s="10"/>
      <c r="G307" s="16"/>
      <c r="H307" s="87"/>
      <c r="I307" s="87"/>
      <c r="J307" s="22"/>
      <c r="K307" s="36"/>
      <c r="L307" s="36"/>
      <c r="M307" s="21"/>
      <c r="N307" s="42"/>
      <c r="O307" s="21"/>
      <c r="P307" s="16"/>
    </row>
    <row r="308" spans="2:16" ht="42.75" customHeight="1">
      <c r="B308" s="8"/>
      <c r="C308" s="11"/>
      <c r="D308" s="11"/>
      <c r="E308" s="11"/>
      <c r="F308" s="10"/>
      <c r="G308" s="16"/>
      <c r="H308" s="87"/>
      <c r="I308" s="87"/>
      <c r="J308" s="22"/>
      <c r="K308" s="36"/>
      <c r="L308" s="36"/>
      <c r="M308" s="21"/>
      <c r="N308" s="42"/>
      <c r="O308" s="21"/>
      <c r="P308" s="16"/>
    </row>
    <row r="309" spans="2:16" ht="18">
      <c r="B309" s="8"/>
      <c r="C309" s="11"/>
      <c r="D309" s="11"/>
      <c r="E309" s="11"/>
      <c r="F309" s="10"/>
      <c r="G309" s="16"/>
      <c r="H309" s="87"/>
      <c r="I309" s="87"/>
      <c r="J309" s="9"/>
      <c r="K309" s="37"/>
      <c r="L309" s="37"/>
      <c r="M309" s="21"/>
      <c r="N309" s="42"/>
      <c r="O309" s="21"/>
      <c r="P309" s="16"/>
    </row>
    <row r="310" spans="2:16" ht="18.75">
      <c r="B310" s="8"/>
      <c r="C310" s="11"/>
      <c r="D310" s="11"/>
      <c r="E310" s="11"/>
      <c r="F310" s="11"/>
      <c r="G310" s="16"/>
      <c r="H310" s="88"/>
      <c r="I310" s="88"/>
      <c r="J310" s="15"/>
      <c r="K310" s="25"/>
      <c r="L310" s="25"/>
      <c r="M310" s="25"/>
      <c r="N310" s="43"/>
      <c r="O310" s="25"/>
      <c r="P310" s="15"/>
    </row>
    <row r="311" spans="2:16" customFormat="1" ht="18.75">
      <c r="B311" s="6"/>
      <c r="C311" s="49"/>
      <c r="D311" s="49"/>
      <c r="E311" s="49"/>
      <c r="F311" s="7"/>
      <c r="G311" s="15"/>
      <c r="H311" s="86"/>
      <c r="I311" s="86"/>
      <c r="J311" s="15"/>
      <c r="K311" s="25"/>
      <c r="L311" s="25"/>
      <c r="M311" s="25"/>
      <c r="N311" s="43"/>
      <c r="O311" s="25"/>
      <c r="P311" s="15"/>
    </row>
    <row r="312" spans="2:16" customFormat="1" ht="18.75">
      <c r="B312" s="6"/>
      <c r="C312" s="49"/>
      <c r="D312" s="49"/>
      <c r="E312" s="49"/>
      <c r="F312" s="7"/>
      <c r="G312" s="15"/>
      <c r="H312" s="86"/>
      <c r="I312" s="86"/>
      <c r="J312" s="17"/>
      <c r="K312" s="26"/>
      <c r="L312" s="26"/>
      <c r="M312" s="26"/>
      <c r="N312" s="44"/>
      <c r="O312" s="26"/>
      <c r="P312" s="17"/>
    </row>
    <row r="313" spans="2:16" customFormat="1" ht="15.75">
      <c r="B313" s="4"/>
      <c r="C313" s="50"/>
      <c r="D313" s="50"/>
      <c r="E313" s="50"/>
      <c r="F313" s="5"/>
      <c r="G313" s="17"/>
      <c r="H313" s="89"/>
      <c r="I313" s="90"/>
      <c r="J313" s="23"/>
      <c r="K313" s="26"/>
      <c r="L313" s="26"/>
      <c r="M313" s="26"/>
      <c r="N313" s="44"/>
      <c r="O313" s="26"/>
      <c r="P313" s="17"/>
    </row>
    <row r="314" spans="2:16" customFormat="1" ht="18.75">
      <c r="B314" s="4"/>
      <c r="C314" s="50"/>
      <c r="D314" s="50"/>
      <c r="E314" s="52"/>
      <c r="F314" s="5"/>
      <c r="G314" s="17"/>
      <c r="H314" s="89"/>
      <c r="I314" s="89"/>
      <c r="J314" s="24"/>
      <c r="K314" s="27"/>
      <c r="L314" s="27"/>
      <c r="M314" s="27"/>
      <c r="N314" s="45"/>
      <c r="O314" s="27"/>
      <c r="P314" s="18"/>
    </row>
    <row r="315" spans="2:16" customFormat="1" ht="18.75">
      <c r="B315" s="2"/>
      <c r="C315" s="51"/>
      <c r="D315" s="50"/>
      <c r="E315" s="53"/>
      <c r="F315" s="1"/>
      <c r="G315" s="18"/>
      <c r="H315" s="91"/>
      <c r="I315" s="91"/>
      <c r="J315" s="18"/>
      <c r="K315" s="27"/>
      <c r="L315" s="27"/>
      <c r="M315" s="27"/>
      <c r="N315" s="45"/>
      <c r="O315" s="27"/>
      <c r="P315" s="18"/>
    </row>
    <row r="316" spans="2:16" customFormat="1" ht="15.75">
      <c r="B316" s="2"/>
      <c r="C316" s="51"/>
      <c r="D316" s="50"/>
      <c r="E316" s="53"/>
      <c r="G316" s="18"/>
      <c r="H316" s="92"/>
      <c r="I316" s="92"/>
      <c r="J316" s="18"/>
      <c r="K316" s="27"/>
      <c r="L316" s="27"/>
      <c r="M316" s="27"/>
      <c r="N316" s="45"/>
      <c r="O316" s="27"/>
      <c r="P316" s="18"/>
    </row>
    <row r="317" spans="2:16" customFormat="1" ht="15.75">
      <c r="B317" s="2"/>
      <c r="C317" s="51"/>
      <c r="D317" s="50"/>
      <c r="E317" s="53"/>
      <c r="G317" s="18"/>
      <c r="H317" s="92"/>
      <c r="I317" s="92"/>
      <c r="J317" s="18"/>
      <c r="K317" s="27"/>
      <c r="L317" s="27"/>
      <c r="M317" s="27"/>
      <c r="N317" s="45"/>
      <c r="O317" s="27"/>
      <c r="P317" s="18"/>
    </row>
    <row r="318" spans="2:16" customFormat="1" ht="38.25" customHeight="1">
      <c r="B318" s="2"/>
      <c r="C318" s="51"/>
      <c r="D318" s="50"/>
      <c r="E318" s="53"/>
      <c r="G318" s="18"/>
      <c r="H318" s="92"/>
      <c r="I318" s="92"/>
      <c r="J318" s="18"/>
      <c r="K318" s="27"/>
      <c r="L318" s="27"/>
      <c r="M318" s="27"/>
      <c r="N318" s="45"/>
      <c r="O318" s="27"/>
      <c r="P318" s="18"/>
    </row>
    <row r="319" spans="2:16" customFormat="1" ht="15.75">
      <c r="B319" s="2"/>
      <c r="C319" s="51"/>
      <c r="D319" s="50"/>
      <c r="E319" s="53"/>
      <c r="G319" s="18"/>
      <c r="H319" s="92"/>
      <c r="I319" s="92"/>
      <c r="J319" s="18"/>
      <c r="K319" s="27"/>
      <c r="L319" s="27"/>
      <c r="M319" s="27"/>
      <c r="N319" s="45"/>
      <c r="O319" s="27"/>
      <c r="P319" s="18"/>
    </row>
    <row r="320" spans="2:16" customFormat="1" ht="15.75">
      <c r="B320" s="2"/>
      <c r="C320" s="51"/>
      <c r="D320" s="50"/>
      <c r="E320" s="53"/>
      <c r="G320" s="18"/>
      <c r="H320" s="92"/>
      <c r="I320" s="92"/>
      <c r="J320" s="18"/>
      <c r="K320" s="27"/>
      <c r="L320" s="27"/>
      <c r="M320" s="27"/>
      <c r="N320" s="45"/>
      <c r="O320" s="27"/>
      <c r="P320" s="18"/>
    </row>
    <row r="321" spans="2:16" customFormat="1" ht="34.5" customHeight="1">
      <c r="B321" s="2"/>
      <c r="C321" s="51"/>
      <c r="D321" s="50"/>
      <c r="E321" s="53"/>
      <c r="G321" s="18"/>
      <c r="H321" s="92"/>
      <c r="I321" s="92"/>
      <c r="J321" s="18"/>
      <c r="K321" s="27"/>
      <c r="L321" s="27"/>
      <c r="M321" s="27"/>
      <c r="N321" s="45"/>
      <c r="O321" s="27"/>
      <c r="P321" s="18"/>
    </row>
    <row r="322" spans="2:16" customFormat="1" ht="42.75" customHeight="1">
      <c r="B322" s="2"/>
      <c r="C322" s="51"/>
      <c r="D322" s="51"/>
      <c r="E322" s="54"/>
      <c r="G322" s="18"/>
      <c r="H322" s="92"/>
      <c r="I322" s="92"/>
      <c r="J322" s="18"/>
      <c r="K322" s="27"/>
      <c r="L322" s="27"/>
      <c r="M322" s="27"/>
      <c r="N322" s="45"/>
      <c r="O322" s="27"/>
      <c r="P322" s="18"/>
    </row>
    <row r="323" spans="2:16" customFormat="1" ht="15">
      <c r="B323" s="2"/>
      <c r="C323" s="51"/>
      <c r="D323" s="51"/>
      <c r="E323" s="51"/>
      <c r="G323" s="18"/>
      <c r="H323" s="92"/>
      <c r="I323" s="92"/>
      <c r="J323" s="18"/>
      <c r="K323" s="27"/>
      <c r="L323" s="27"/>
      <c r="M323" s="27"/>
      <c r="N323" s="45"/>
      <c r="O323" s="27"/>
      <c r="P323" s="18"/>
    </row>
    <row r="324" spans="2:16" customFormat="1" ht="15">
      <c r="B324" s="2"/>
      <c r="C324" s="47"/>
      <c r="D324" s="51"/>
      <c r="E324" s="51" t="s">
        <v>17</v>
      </c>
      <c r="G324" s="18"/>
      <c r="H324" s="92"/>
      <c r="I324" s="92"/>
      <c r="J324" s="18"/>
      <c r="K324" s="27"/>
      <c r="L324" s="27"/>
      <c r="M324" s="27"/>
      <c r="N324" s="45"/>
      <c r="O324" s="27"/>
      <c r="P324" s="18"/>
    </row>
    <row r="325" spans="2:16" customFormat="1" ht="15">
      <c r="B325" s="2"/>
      <c r="C325" s="47"/>
      <c r="D325" s="51"/>
      <c r="E325" s="51"/>
      <c r="G325" s="18"/>
      <c r="H325" s="92"/>
      <c r="I325" s="92"/>
      <c r="J325" s="18"/>
      <c r="K325" s="27"/>
      <c r="L325" s="27"/>
      <c r="M325" s="27"/>
      <c r="N325" s="45"/>
      <c r="O325" s="27"/>
      <c r="P325" s="18"/>
    </row>
    <row r="326" spans="2:16" customFormat="1" ht="15">
      <c r="B326" s="2"/>
      <c r="C326" s="47"/>
      <c r="D326" s="51"/>
      <c r="E326" s="51"/>
      <c r="G326" s="18"/>
      <c r="H326" s="92"/>
      <c r="I326" s="92"/>
      <c r="J326" s="13"/>
      <c r="K326" s="14"/>
      <c r="L326" s="14"/>
      <c r="M326" s="14"/>
      <c r="N326" s="40"/>
      <c r="O326" s="14"/>
      <c r="P326" s="13"/>
    </row>
  </sheetData>
  <mergeCells count="4">
    <mergeCell ref="B4:P4"/>
    <mergeCell ref="B288:I288"/>
    <mergeCell ref="B5:P5"/>
    <mergeCell ref="B6:P6"/>
  </mergeCells>
  <phoneticPr fontId="20" type="noConversion"/>
  <conditionalFormatting sqref="C174">
    <cfRule type="duplicateValues" dxfId="7" priority="12"/>
  </conditionalFormatting>
  <conditionalFormatting sqref="C175">
    <cfRule type="duplicateValues" dxfId="6" priority="13"/>
  </conditionalFormatting>
  <conditionalFormatting sqref="C176">
    <cfRule type="duplicateValues" dxfId="5" priority="14"/>
  </conditionalFormatting>
  <conditionalFormatting sqref="C177">
    <cfRule type="duplicateValues" dxfId="4" priority="15"/>
  </conditionalFormatting>
  <conditionalFormatting sqref="C178">
    <cfRule type="duplicateValues" dxfId="3" priority="16"/>
  </conditionalFormatting>
  <conditionalFormatting sqref="C179">
    <cfRule type="duplicateValues" dxfId="2" priority="18"/>
  </conditionalFormatting>
  <conditionalFormatting sqref="C180">
    <cfRule type="duplicateValues" dxfId="1" priority="19"/>
  </conditionalFormatting>
  <conditionalFormatting sqref="C181">
    <cfRule type="duplicateValues" dxfId="0" priority="20"/>
  </conditionalFormatting>
  <pageMargins left="0.7" right="0.7" top="0.75" bottom="0.75" header="0.3" footer="0.3"/>
  <pageSetup scale="18" fitToHeight="0" orientation="landscape" horizontalDpi="4294967295" verticalDpi="4294967295" r:id="rId1"/>
  <rowBreaks count="12" manualBreakCount="12">
    <brk id="33" max="15" man="1"/>
    <brk id="61" max="15" man="1"/>
    <brk id="89" max="15" man="1"/>
    <brk id="117" max="15" man="1"/>
    <brk id="145" max="15" man="1"/>
    <brk id="173" max="15" man="1"/>
    <brk id="200" max="15" man="1"/>
    <brk id="226" max="15" man="1"/>
    <brk id="254" max="15" man="1"/>
    <brk id="280" max="15" man="1"/>
    <brk id="299" max="15" man="1"/>
    <brk id="317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TECNICO TEMPORAL</vt:lpstr>
      <vt:lpstr>'TECNICO TEMPORAL'!Área_de_impresión</vt:lpstr>
      <vt:lpstr>'TECNICO TEMPORAL'!Títulos_a_imprimir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Gloris Pérez</dc:creator>
  <cp:keywords/>
  <dc:description/>
  <cp:lastModifiedBy>Emmi Carolina Sánchez Nolasco</cp:lastModifiedBy>
  <cp:revision/>
  <cp:lastPrinted>2025-04-09T22:20:07Z</cp:lastPrinted>
  <dcterms:created xsi:type="dcterms:W3CDTF">2015-04-22T16:42:59Z</dcterms:created>
  <dcterms:modified xsi:type="dcterms:W3CDTF">2025-04-10T17:14:24Z</dcterms:modified>
  <cp:category/>
  <cp:contentStatus/>
</cp:coreProperties>
</file>