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"/>
    </mc:Choice>
  </mc:AlternateContent>
  <xr:revisionPtr revIDLastSave="0" documentId="13_ncr:1_{41AB4DAE-E922-41AF-851B-A2A6AD493A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3" l="1"/>
  <c r="F87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4" i="3"/>
  <c r="F13" i="3"/>
  <c r="F12" i="3"/>
  <c r="F11" i="3"/>
  <c r="F10" i="3"/>
  <c r="E87" i="3"/>
  <c r="E74" i="3"/>
  <c r="E16" i="3"/>
  <c r="E10" i="3"/>
  <c r="D10" i="3"/>
  <c r="C16" i="3"/>
  <c r="B16" i="3"/>
  <c r="C10" i="3"/>
  <c r="B10" i="3"/>
  <c r="C26" i="3" l="1"/>
  <c r="C52" i="3"/>
  <c r="C74" i="3" l="1"/>
  <c r="C87" i="3" s="1"/>
  <c r="B74" i="3"/>
  <c r="B87" i="3" s="1"/>
  <c r="D16" i="3" l="1"/>
  <c r="F16" i="3" s="1"/>
  <c r="D74" i="3" l="1"/>
  <c r="D87" i="3" l="1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<sst xmlns="http://schemas.openxmlformats.org/spreadsheetml/2006/main" count="93" uniqueCount="93">
  <si>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</si>
  <si>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</si>
  <si>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</si>
  <si>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</si>
  <si>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</si>
  <si>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</si>
  <si>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</si>
  <si>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</si>
  <si>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</si>
  <si>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</si>
  <si>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</si>
  <si>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</si>
  <si>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</si>
  <si>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</si>
  <si>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</si>
  <si>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</si>
  <si>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</si>
  <si>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</si>
  <si>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</si>
  <si>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</si>
  <si>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</si>
  <si>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</si>
  <si>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</si>
  <si>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</si>
  <si>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</si>
  <si>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</si>
  <si>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</si>
  <si>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</si>
  <si>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</si>
  <si>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</si>
  <si>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</si>
  <si>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</si>
  <si>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</si>
  <si>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</si>
  <si>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</si>
  <si>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</si>
  <si>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</si>
  <si>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</si>
  <si>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</si>
  <si>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</si>
  <si>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</si>
  <si>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</si>
  <si>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</si>
  <si>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</si>
  <si>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</si>
  <si>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</si>
  <si>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</si>
  <si>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</si>
  <si>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</si>
  <si>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</si>
  <si>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</si>
  <si>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</si>
  <si>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</si>
  <si>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</si>
  <si>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</si>
  <si>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</si>
  <si>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</si>
  <si>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</si>
  <si>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</si>
  <si>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</si>
  <si>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</si>
  <si>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</si>
  <si>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</si>
  <si>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</si>
  <si>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</si>
  <si>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</si>
  <si>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</si>
  <si>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</si>
  <si>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</si>
  <si>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</si>
  <si>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</si>
  <si>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</si>
  <si>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</si>
  <si>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</si>
  <si>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</si>
  <si>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</si>
  <si>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</si>
  <si>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</si>
  <si>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</si>
  <si>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</si>
  <si>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</si>
  <si>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Fuente: Sistema de Informacion de la Gestion Financiera (SIGEF)</t>
  </si>
  <si>
    <t>Oficina Gubernamental de Tecnologias de la Informacion y Comunicacion</t>
  </si>
  <si>
    <t>Ministerio de Administracion Publica</t>
  </si>
  <si>
    <t>Directora Administrativa y Financiera</t>
  </si>
  <si>
    <t>Lic.Altagracia López</t>
  </si>
  <si>
    <t>Presupuesto Aprobado</t>
  </si>
  <si>
    <t>Presupuesto Modificado</t>
  </si>
  <si>
    <t>TOTAL</t>
  </si>
  <si>
    <t>Año 2025</t>
  </si>
  <si>
    <t>Fecha de registro: hasta el 28 de Febrero  del 2025</t>
  </si>
  <si>
    <t>Fecha de imputación: hasta el 28 de Febrero  del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</si>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</sst>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129390</xdr:colOff>
      <xdr:row>1</xdr:row>
      <xdr:rowOff>5692</xdr:rowOff>
    </xdr:from>
    <xdr:to>
      <xdr:col>0</xdr:col>
      <xdr:colOff>1863970</xdr:colOff>
      <xdr:row>3</xdr:row>
      <xdr:rowOff>146538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390" y="187400"/>
          <a:ext cx="1734580" cy="5980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98"/>
  <sheetViews>
    <sheetView showGridLines="0" tabSelected="1" view="pageBreakPreview" zoomScaleNormal="90" zoomScaleSheetLayoutView="100" workbookViewId="0">
      <selection activeCell="A3" sqref="A3:F3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5" width="24.21875" style="5" customWidth="1"/>
    <col min="6" max="6" width="29.6640625" style="5" customWidth="1"/>
    <col min="7" max="7" width="24.44140625" customWidth="1"/>
    <col min="8" max="8" width="96.6640625" bestFit="1" customWidth="1"/>
    <col min="10" max="17" width="6" bestFit="1" customWidth="1"/>
    <col min="18" max="19" width="7" bestFit="1" customWidth="1"/>
  </cols>
  <sheetData>
    <row r="2" spans="1:19" ht="18" x14ac:dyDescent="0.35">
      <c r="A2" s="41" t="s">
        <v>83</v>
      </c>
      <c r="B2" s="41"/>
      <c r="C2" s="41"/>
      <c r="D2" s="41"/>
      <c r="E2" s="41"/>
      <c r="F2" s="41"/>
      <c r="H2" s="1"/>
    </row>
    <row r="3" spans="1:19" ht="18" x14ac:dyDescent="0.3">
      <c r="A3" s="41" t="s">
        <v>82</v>
      </c>
      <c r="B3" s="41"/>
      <c r="C3" s="41"/>
      <c r="D3" s="41"/>
      <c r="E3" s="41"/>
      <c r="F3" s="41"/>
      <c r="H3" s="3"/>
    </row>
    <row r="4" spans="1:19" ht="18" x14ac:dyDescent="0.3">
      <c r="A4" s="41" t="s">
        <v>89</v>
      </c>
      <c r="B4" s="41"/>
      <c r="C4" s="41"/>
      <c r="D4" s="41"/>
      <c r="E4" s="41"/>
      <c r="F4" s="41"/>
      <c r="H4" s="3"/>
    </row>
    <row r="5" spans="1:19" ht="15.6" x14ac:dyDescent="0.3">
      <c r="A5" s="42" t="s">
        <v>80</v>
      </c>
      <c r="B5" s="42"/>
      <c r="C5" s="42"/>
      <c r="D5" s="42"/>
      <c r="E5" s="42"/>
      <c r="F5" s="42"/>
      <c r="H5" s="3"/>
    </row>
    <row r="6" spans="1:19" x14ac:dyDescent="0.3">
      <c r="A6" s="43" t="s">
        <v>36</v>
      </c>
      <c r="B6" s="43"/>
      <c r="C6" s="43"/>
      <c r="D6" s="43"/>
      <c r="E6" s="43"/>
      <c r="F6" s="43"/>
      <c r="H6" s="3"/>
    </row>
    <row r="7" spans="1:19" x14ac:dyDescent="0.3">
      <c r="H7" s="3"/>
    </row>
    <row r="8" spans="1:19" s="13" customFormat="1" ht="15.6" x14ac:dyDescent="0.3">
      <c r="A8" s="2" t="s">
        <v>0</v>
      </c>
      <c r="B8" s="37" t="s">
        <v>86</v>
      </c>
      <c r="C8" s="30" t="s">
        <v>87</v>
      </c>
      <c r="D8" s="7" t="s">
        <v>79</v>
      </c>
      <c r="E8" s="7" t="s">
        <v>92</v>
      </c>
      <c r="F8" s="7" t="s">
        <v>88</v>
      </c>
      <c r="R8" s="14"/>
      <c r="S8" s="14"/>
    </row>
    <row r="9" spans="1:19" ht="17.25" customHeight="1" x14ac:dyDescent="0.3">
      <c r="A9" s="15" t="s">
        <v>1</v>
      </c>
      <c r="B9" s="29"/>
      <c r="C9" s="29"/>
      <c r="D9" s="16"/>
      <c r="E9" s="16"/>
      <c r="F9" s="16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8" customFormat="1" ht="23.25" customHeight="1" x14ac:dyDescent="0.3">
      <c r="A10" s="17" t="s">
        <v>2</v>
      </c>
      <c r="B10" s="18">
        <f>B11+B12+B13+B14+B15</f>
        <v>709547520</v>
      </c>
      <c r="C10" s="18">
        <f>C11+C12+C13+C14+C15</f>
        <v>709547520</v>
      </c>
      <c r="D10" s="18">
        <f>D11+D12+D15</f>
        <v>43549245.270000003</v>
      </c>
      <c r="E10" s="18">
        <f>E11+E12+E15</f>
        <v>42667214.400000006</v>
      </c>
      <c r="F10" s="18">
        <f>D10+E10</f>
        <v>86216459.670000017</v>
      </c>
      <c r="G10" s="11"/>
      <c r="J10" s="12"/>
    </row>
    <row r="11" spans="1:19" ht="17.25" customHeight="1" x14ac:dyDescent="0.3">
      <c r="A11" s="19" t="s">
        <v>3</v>
      </c>
      <c r="B11" s="20">
        <v>507498286</v>
      </c>
      <c r="C11" s="20">
        <v>507498286</v>
      </c>
      <c r="D11" s="20">
        <v>36184812.990000002</v>
      </c>
      <c r="E11" s="20">
        <v>35314030.200000003</v>
      </c>
      <c r="F11" s="18">
        <f t="shared" ref="F11:F74" si="0">D11+E11</f>
        <v>71498843.189999998</v>
      </c>
    </row>
    <row r="12" spans="1:19" ht="18.75" customHeight="1" x14ac:dyDescent="0.3">
      <c r="A12" s="19" t="s">
        <v>4</v>
      </c>
      <c r="B12" s="20">
        <v>120953426</v>
      </c>
      <c r="C12" s="20">
        <v>120953426</v>
      </c>
      <c r="D12" s="20">
        <v>1903000</v>
      </c>
      <c r="E12" s="20">
        <v>2048000</v>
      </c>
      <c r="F12" s="18">
        <f t="shared" si="0"/>
        <v>3951000</v>
      </c>
    </row>
    <row r="13" spans="1:19" ht="23.25" customHeight="1" x14ac:dyDescent="0.3">
      <c r="A13" s="19" t="s">
        <v>37</v>
      </c>
      <c r="B13" s="20">
        <v>200000</v>
      </c>
      <c r="C13" s="20">
        <v>200000</v>
      </c>
      <c r="D13" s="21">
        <v>0</v>
      </c>
      <c r="E13" s="21">
        <v>0</v>
      </c>
      <c r="F13" s="18">
        <f t="shared" si="0"/>
        <v>0</v>
      </c>
    </row>
    <row r="14" spans="1:19" ht="21" customHeight="1" x14ac:dyDescent="0.3">
      <c r="A14" s="19" t="s">
        <v>5</v>
      </c>
      <c r="B14" s="20">
        <v>0</v>
      </c>
      <c r="C14" s="20">
        <v>0</v>
      </c>
      <c r="D14" s="21">
        <v>0</v>
      </c>
      <c r="E14" s="21">
        <v>0</v>
      </c>
      <c r="F14" s="18">
        <f t="shared" si="0"/>
        <v>0</v>
      </c>
    </row>
    <row r="15" spans="1:19" s="6" customFormat="1" ht="24" customHeight="1" x14ac:dyDescent="0.3">
      <c r="A15" s="22" t="s">
        <v>6</v>
      </c>
      <c r="B15" s="20">
        <v>80895808</v>
      </c>
      <c r="C15" s="20">
        <v>80895808</v>
      </c>
      <c r="D15" s="21">
        <v>5461432.2800000003</v>
      </c>
      <c r="E15" s="21">
        <v>5305184.2</v>
      </c>
      <c r="F15" s="18">
        <f t="shared" si="0"/>
        <v>10766616.48</v>
      </c>
    </row>
    <row r="16" spans="1:19" s="9" customFormat="1" ht="24" customHeight="1" x14ac:dyDescent="0.3">
      <c r="A16" s="17" t="s">
        <v>7</v>
      </c>
      <c r="B16" s="18">
        <f>B17+B18+B20+B19+B21+B22+B23+B24+B25</f>
        <v>604652268</v>
      </c>
      <c r="C16" s="18">
        <f t="shared" ref="C16" si="1">C17+C18+C20+C19+C21+C22+C23+C24+C25</f>
        <v>604652268</v>
      </c>
      <c r="D16" s="23">
        <f>D17+D21+D25</f>
        <v>8957363.4000000004</v>
      </c>
      <c r="E16" s="23">
        <f>E17+E21+E22+E24+E25</f>
        <v>60898290.630000003</v>
      </c>
      <c r="F16" s="18">
        <f t="shared" si="0"/>
        <v>69855654.030000001</v>
      </c>
    </row>
    <row r="17" spans="1:6" x14ac:dyDescent="0.3">
      <c r="A17" s="19" t="s">
        <v>8</v>
      </c>
      <c r="B17" s="20">
        <v>102400000</v>
      </c>
      <c r="C17" s="20">
        <v>102400000</v>
      </c>
      <c r="D17" s="21">
        <v>8957363.4000000004</v>
      </c>
      <c r="E17" s="21">
        <v>6309597.1399999997</v>
      </c>
      <c r="F17" s="18">
        <f t="shared" si="0"/>
        <v>15266960.539999999</v>
      </c>
    </row>
    <row r="18" spans="1:6" s="6" customFormat="1" ht="27.6" x14ac:dyDescent="0.3">
      <c r="A18" s="22" t="s">
        <v>9</v>
      </c>
      <c r="B18" s="20">
        <v>0</v>
      </c>
      <c r="C18" s="20">
        <v>0</v>
      </c>
      <c r="D18" s="21">
        <v>0</v>
      </c>
      <c r="E18" s="21">
        <v>0</v>
      </c>
      <c r="F18" s="18">
        <f t="shared" si="0"/>
        <v>0</v>
      </c>
    </row>
    <row r="19" spans="1:6" x14ac:dyDescent="0.3">
      <c r="A19" s="19" t="s">
        <v>10</v>
      </c>
      <c r="B19" s="20"/>
      <c r="C19" s="20">
        <v>0</v>
      </c>
      <c r="D19" s="21">
        <v>0</v>
      </c>
      <c r="E19" s="21">
        <v>0</v>
      </c>
      <c r="F19" s="18">
        <f t="shared" si="0"/>
        <v>0</v>
      </c>
    </row>
    <row r="20" spans="1:6" ht="18" customHeight="1" x14ac:dyDescent="0.3">
      <c r="A20" s="19" t="s">
        <v>11</v>
      </c>
      <c r="B20" s="20">
        <v>0</v>
      </c>
      <c r="C20" s="20">
        <v>0</v>
      </c>
      <c r="D20" s="21">
        <v>0</v>
      </c>
      <c r="E20" s="21">
        <v>0</v>
      </c>
      <c r="F20" s="18">
        <f t="shared" si="0"/>
        <v>0</v>
      </c>
    </row>
    <row r="21" spans="1:6" x14ac:dyDescent="0.3">
      <c r="A21" s="19" t="s">
        <v>12</v>
      </c>
      <c r="B21" s="20">
        <v>470829197</v>
      </c>
      <c r="C21" s="20">
        <v>470966197</v>
      </c>
      <c r="D21" s="21">
        <v>0</v>
      </c>
      <c r="E21" s="21">
        <v>53557841.68</v>
      </c>
      <c r="F21" s="18">
        <f t="shared" si="0"/>
        <v>53557841.68</v>
      </c>
    </row>
    <row r="22" spans="1:6" x14ac:dyDescent="0.3">
      <c r="A22" s="19" t="s">
        <v>13</v>
      </c>
      <c r="B22" s="20">
        <v>5950000</v>
      </c>
      <c r="C22" s="20">
        <v>5950000</v>
      </c>
      <c r="D22" s="21">
        <v>0</v>
      </c>
      <c r="E22" s="21">
        <v>520436.61</v>
      </c>
      <c r="F22" s="18">
        <f t="shared" si="0"/>
        <v>520436.61</v>
      </c>
    </row>
    <row r="23" spans="1:6" ht="41.4" x14ac:dyDescent="0.3">
      <c r="A23" s="19" t="s">
        <v>14</v>
      </c>
      <c r="B23" s="20">
        <v>0</v>
      </c>
      <c r="C23" s="20">
        <v>0</v>
      </c>
      <c r="D23" s="21">
        <v>0</v>
      </c>
      <c r="E23" s="21">
        <v>0</v>
      </c>
      <c r="F23" s="18">
        <f t="shared" si="0"/>
        <v>0</v>
      </c>
    </row>
    <row r="24" spans="1:6" s="6" customFormat="1" ht="27.6" x14ac:dyDescent="0.3">
      <c r="A24" s="22" t="s">
        <v>15</v>
      </c>
      <c r="B24" s="20">
        <v>21823071</v>
      </c>
      <c r="C24" s="20">
        <v>21983071</v>
      </c>
      <c r="D24" s="21">
        <v>0</v>
      </c>
      <c r="E24" s="21">
        <v>11700</v>
      </c>
      <c r="F24" s="18">
        <f t="shared" si="0"/>
        <v>11700</v>
      </c>
    </row>
    <row r="25" spans="1:6" ht="24" customHeight="1" x14ac:dyDescent="0.3">
      <c r="A25" s="19" t="s">
        <v>38</v>
      </c>
      <c r="B25" s="20">
        <v>3650000</v>
      </c>
      <c r="C25" s="20">
        <v>3353000</v>
      </c>
      <c r="D25" s="21">
        <v>0</v>
      </c>
      <c r="E25" s="21">
        <v>498715.2</v>
      </c>
      <c r="F25" s="18">
        <f t="shared" si="0"/>
        <v>498715.2</v>
      </c>
    </row>
    <row r="26" spans="1:6" s="10" customFormat="1" ht="33" customHeight="1" x14ac:dyDescent="0.3">
      <c r="A26" s="17" t="s">
        <v>16</v>
      </c>
      <c r="B26" s="18">
        <v>13200000</v>
      </c>
      <c r="C26" s="18">
        <f>C33</f>
        <v>13200000</v>
      </c>
      <c r="D26" s="23">
        <v>0</v>
      </c>
      <c r="E26" s="23">
        <v>0</v>
      </c>
      <c r="F26" s="18">
        <f t="shared" si="0"/>
        <v>0</v>
      </c>
    </row>
    <row r="27" spans="1:6" s="6" customFormat="1" ht="24.75" customHeight="1" x14ac:dyDescent="0.3">
      <c r="A27" s="22" t="s">
        <v>17</v>
      </c>
      <c r="B27" s="20">
        <v>0</v>
      </c>
      <c r="C27" s="20">
        <v>0</v>
      </c>
      <c r="D27" s="21">
        <v>0</v>
      </c>
      <c r="E27" s="21">
        <v>0</v>
      </c>
      <c r="F27" s="18">
        <f t="shared" si="0"/>
        <v>0</v>
      </c>
    </row>
    <row r="28" spans="1:6" x14ac:dyDescent="0.3">
      <c r="A28" s="19" t="s">
        <v>18</v>
      </c>
      <c r="B28" s="20">
        <v>0</v>
      </c>
      <c r="C28" s="20">
        <v>0</v>
      </c>
      <c r="D28" s="21">
        <v>0</v>
      </c>
      <c r="E28" s="21">
        <v>0</v>
      </c>
      <c r="F28" s="18">
        <f t="shared" si="0"/>
        <v>0</v>
      </c>
    </row>
    <row r="29" spans="1:6" ht="27.6" x14ac:dyDescent="0.3">
      <c r="A29" s="19" t="s">
        <v>19</v>
      </c>
      <c r="B29" s="20">
        <v>0</v>
      </c>
      <c r="C29" s="20">
        <v>0</v>
      </c>
      <c r="D29" s="21">
        <v>0</v>
      </c>
      <c r="E29" s="21">
        <v>0</v>
      </c>
      <c r="F29" s="18">
        <f t="shared" si="0"/>
        <v>0</v>
      </c>
    </row>
    <row r="30" spans="1:6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18">
        <f t="shared" si="0"/>
        <v>0</v>
      </c>
    </row>
    <row r="31" spans="1:6" ht="27.6" x14ac:dyDescent="0.3">
      <c r="A31" s="19" t="s">
        <v>21</v>
      </c>
      <c r="B31" s="20">
        <v>0</v>
      </c>
      <c r="C31" s="20">
        <v>0</v>
      </c>
      <c r="D31" s="21">
        <v>0</v>
      </c>
      <c r="E31" s="21">
        <v>0</v>
      </c>
      <c r="F31" s="18">
        <f t="shared" si="0"/>
        <v>0</v>
      </c>
    </row>
    <row r="32" spans="1:6" ht="27.6" x14ac:dyDescent="0.3">
      <c r="A32" s="19" t="s">
        <v>22</v>
      </c>
      <c r="B32" s="20">
        <v>0</v>
      </c>
      <c r="C32" s="20">
        <v>0</v>
      </c>
      <c r="D32" s="21">
        <v>0</v>
      </c>
      <c r="E32" s="21">
        <v>0</v>
      </c>
      <c r="F32" s="18">
        <f t="shared" si="0"/>
        <v>0</v>
      </c>
    </row>
    <row r="33" spans="1:6" s="6" customFormat="1" ht="27.6" x14ac:dyDescent="0.3">
      <c r="A33" s="22" t="s">
        <v>23</v>
      </c>
      <c r="B33" s="20">
        <v>13200000</v>
      </c>
      <c r="C33" s="38">
        <v>13200000</v>
      </c>
      <c r="D33" s="21">
        <v>0</v>
      </c>
      <c r="E33" s="21">
        <v>0</v>
      </c>
      <c r="F33" s="18">
        <f t="shared" si="0"/>
        <v>0</v>
      </c>
    </row>
    <row r="34" spans="1:6" ht="32.25" customHeight="1" x14ac:dyDescent="0.3">
      <c r="A34" s="19" t="s">
        <v>39</v>
      </c>
      <c r="B34" s="20">
        <v>0</v>
      </c>
      <c r="C34" s="20">
        <v>0</v>
      </c>
      <c r="D34" s="21">
        <v>0</v>
      </c>
      <c r="E34" s="21">
        <v>0</v>
      </c>
      <c r="F34" s="18">
        <f t="shared" si="0"/>
        <v>0</v>
      </c>
    </row>
    <row r="35" spans="1:6" s="6" customFormat="1" ht="18" customHeight="1" x14ac:dyDescent="0.3">
      <c r="A35" s="22" t="s">
        <v>24</v>
      </c>
      <c r="B35" s="20">
        <v>0</v>
      </c>
      <c r="C35" s="20">
        <v>0</v>
      </c>
      <c r="D35" s="21">
        <v>0</v>
      </c>
      <c r="E35" s="21">
        <v>0</v>
      </c>
      <c r="F35" s="18">
        <f t="shared" si="0"/>
        <v>0</v>
      </c>
    </row>
    <row r="36" spans="1:6" s="9" customFormat="1" ht="20.25" customHeight="1" x14ac:dyDescent="0.3">
      <c r="A36" s="17" t="s">
        <v>25</v>
      </c>
      <c r="B36" s="18">
        <v>0</v>
      </c>
      <c r="C36" s="18">
        <v>0</v>
      </c>
      <c r="D36" s="23">
        <v>0</v>
      </c>
      <c r="E36" s="23">
        <v>0</v>
      </c>
      <c r="F36" s="18">
        <f t="shared" si="0"/>
        <v>0</v>
      </c>
    </row>
    <row r="37" spans="1:6" ht="27.6" x14ac:dyDescent="0.3">
      <c r="A37" s="19" t="s">
        <v>26</v>
      </c>
      <c r="B37" s="20">
        <v>0</v>
      </c>
      <c r="C37" s="20">
        <v>0</v>
      </c>
      <c r="D37" s="21">
        <v>0</v>
      </c>
      <c r="E37" s="21">
        <v>0</v>
      </c>
      <c r="F37" s="18">
        <f t="shared" si="0"/>
        <v>0</v>
      </c>
    </row>
    <row r="38" spans="1:6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18">
        <f t="shared" si="0"/>
        <v>0</v>
      </c>
    </row>
    <row r="39" spans="1:6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18">
        <f t="shared" si="0"/>
        <v>0</v>
      </c>
    </row>
    <row r="40" spans="1:6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18">
        <f t="shared" si="0"/>
        <v>0</v>
      </c>
    </row>
    <row r="41" spans="1:6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18">
        <f t="shared" si="0"/>
        <v>0</v>
      </c>
    </row>
    <row r="42" spans="1:6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18">
        <f t="shared" si="0"/>
        <v>0</v>
      </c>
    </row>
    <row r="43" spans="1:6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18">
        <f t="shared" si="0"/>
        <v>0</v>
      </c>
    </row>
    <row r="44" spans="1:6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18">
        <f t="shared" si="0"/>
        <v>0</v>
      </c>
    </row>
    <row r="45" spans="1:6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18">
        <f t="shared" si="0"/>
        <v>0</v>
      </c>
    </row>
    <row r="46" spans="1:6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18">
        <f t="shared" si="0"/>
        <v>0</v>
      </c>
    </row>
    <row r="47" spans="1:6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18">
        <f t="shared" si="0"/>
        <v>0</v>
      </c>
    </row>
    <row r="48" spans="1:6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18">
        <f t="shared" si="0"/>
        <v>0</v>
      </c>
    </row>
    <row r="49" spans="1:6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18">
        <f t="shared" si="0"/>
        <v>0</v>
      </c>
    </row>
    <row r="50" spans="1:6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18">
        <f t="shared" si="0"/>
        <v>0</v>
      </c>
    </row>
    <row r="51" spans="1:6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18">
        <f t="shared" si="0"/>
        <v>0</v>
      </c>
    </row>
    <row r="52" spans="1:6" s="8" customFormat="1" x14ac:dyDescent="0.3">
      <c r="A52" s="17" t="s">
        <v>28</v>
      </c>
      <c r="B52" s="18">
        <v>0</v>
      </c>
      <c r="C52" s="18">
        <f>C56</f>
        <v>0</v>
      </c>
      <c r="D52" s="23">
        <v>0</v>
      </c>
      <c r="E52" s="23">
        <v>0</v>
      </c>
      <c r="F52" s="18">
        <f t="shared" si="0"/>
        <v>0</v>
      </c>
    </row>
    <row r="53" spans="1:6" x14ac:dyDescent="0.3">
      <c r="A53" s="19" t="s">
        <v>29</v>
      </c>
      <c r="B53" s="20">
        <v>0</v>
      </c>
      <c r="C53" s="20">
        <v>0</v>
      </c>
      <c r="D53" s="21">
        <v>0</v>
      </c>
      <c r="E53" s="21">
        <v>0</v>
      </c>
      <c r="F53" s="18">
        <f t="shared" si="0"/>
        <v>0</v>
      </c>
    </row>
    <row r="54" spans="1:6" s="6" customFormat="1" ht="27.6" x14ac:dyDescent="0.3">
      <c r="A54" s="22" t="s">
        <v>30</v>
      </c>
      <c r="B54" s="20">
        <v>0</v>
      </c>
      <c r="C54" s="20">
        <v>0</v>
      </c>
      <c r="D54" s="21">
        <v>0</v>
      </c>
      <c r="E54" s="21">
        <v>0</v>
      </c>
      <c r="F54" s="18">
        <f t="shared" si="0"/>
        <v>0</v>
      </c>
    </row>
    <row r="55" spans="1:6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18">
        <f t="shared" si="0"/>
        <v>0</v>
      </c>
    </row>
    <row r="56" spans="1:6" s="6" customFormat="1" ht="27.6" x14ac:dyDescent="0.3">
      <c r="A56" s="22" t="s">
        <v>32</v>
      </c>
      <c r="B56" s="20">
        <v>0</v>
      </c>
      <c r="C56" s="20">
        <v>0</v>
      </c>
      <c r="D56" s="21">
        <v>0</v>
      </c>
      <c r="E56" s="21">
        <v>0</v>
      </c>
      <c r="F56" s="18">
        <f t="shared" si="0"/>
        <v>0</v>
      </c>
    </row>
    <row r="57" spans="1:6" s="6" customFormat="1" ht="27.6" x14ac:dyDescent="0.3">
      <c r="A57" s="22" t="s">
        <v>33</v>
      </c>
      <c r="B57" s="20">
        <v>0</v>
      </c>
      <c r="C57" s="20">
        <v>0</v>
      </c>
      <c r="D57" s="21">
        <v>0</v>
      </c>
      <c r="E57" s="21">
        <v>0</v>
      </c>
      <c r="F57" s="18">
        <f t="shared" si="0"/>
        <v>0</v>
      </c>
    </row>
    <row r="58" spans="1:6" x14ac:dyDescent="0.3">
      <c r="A58" s="19" t="s">
        <v>53</v>
      </c>
      <c r="B58" s="20">
        <v>0</v>
      </c>
      <c r="C58" s="20">
        <v>0</v>
      </c>
      <c r="D58" s="21">
        <v>0</v>
      </c>
      <c r="E58" s="21">
        <v>0</v>
      </c>
      <c r="F58" s="18">
        <f t="shared" si="0"/>
        <v>0</v>
      </c>
    </row>
    <row r="59" spans="1:6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18">
        <f t="shared" si="0"/>
        <v>0</v>
      </c>
    </row>
    <row r="60" spans="1:6" s="6" customFormat="1" x14ac:dyDescent="0.3">
      <c r="A60" s="22" t="s">
        <v>34</v>
      </c>
      <c r="B60" s="20">
        <v>0</v>
      </c>
      <c r="C60" s="20">
        <v>0</v>
      </c>
      <c r="D60" s="21">
        <v>0</v>
      </c>
      <c r="E60" s="21">
        <v>0</v>
      </c>
      <c r="F60" s="18">
        <f t="shared" si="0"/>
        <v>0</v>
      </c>
    </row>
    <row r="61" spans="1:6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18">
        <f t="shared" si="0"/>
        <v>0</v>
      </c>
    </row>
    <row r="62" spans="1:6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18">
        <f t="shared" si="0"/>
        <v>0</v>
      </c>
    </row>
    <row r="63" spans="1:6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18">
        <f t="shared" si="0"/>
        <v>0</v>
      </c>
    </row>
    <row r="64" spans="1:6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18">
        <f t="shared" si="0"/>
        <v>0</v>
      </c>
    </row>
    <row r="65" spans="1:6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18">
        <f t="shared" si="0"/>
        <v>0</v>
      </c>
    </row>
    <row r="66" spans="1:6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18">
        <f t="shared" si="0"/>
        <v>0</v>
      </c>
    </row>
    <row r="67" spans="1:6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18">
        <f t="shared" si="0"/>
        <v>0</v>
      </c>
    </row>
    <row r="68" spans="1:6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18">
        <f t="shared" si="0"/>
        <v>0</v>
      </c>
    </row>
    <row r="69" spans="1:6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18">
        <f t="shared" si="0"/>
        <v>0</v>
      </c>
    </row>
    <row r="70" spans="1:6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18">
        <f t="shared" si="0"/>
        <v>0</v>
      </c>
    </row>
    <row r="71" spans="1:6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18">
        <f t="shared" si="0"/>
        <v>0</v>
      </c>
    </row>
    <row r="72" spans="1:6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18">
        <f t="shared" si="0"/>
        <v>0</v>
      </c>
    </row>
    <row r="73" spans="1:6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18">
        <f t="shared" si="0"/>
        <v>0</v>
      </c>
    </row>
    <row r="74" spans="1:6" x14ac:dyDescent="0.3">
      <c r="A74" s="24" t="s">
        <v>35</v>
      </c>
      <c r="B74" s="35">
        <f>SUM(B10+B16+B26+B36+B44+B52+B62+B67+B70)</f>
        <v>1327399788</v>
      </c>
      <c r="C74" s="36">
        <f>C10+C16+C26+C52</f>
        <v>1327399788</v>
      </c>
      <c r="D74" s="32">
        <f>D10+D16</f>
        <v>52506608.670000002</v>
      </c>
      <c r="E74" s="32">
        <f>E16+E10</f>
        <v>103565505.03</v>
      </c>
      <c r="F74" s="35">
        <f>D74+E74</f>
        <v>156072113.69999999</v>
      </c>
    </row>
    <row r="75" spans="1:6" x14ac:dyDescent="0.3">
      <c r="A75" s="22"/>
      <c r="B75" s="18"/>
      <c r="C75" s="18"/>
      <c r="D75" s="21"/>
      <c r="E75" s="21"/>
      <c r="F75" s="21"/>
    </row>
    <row r="76" spans="1:6" x14ac:dyDescent="0.3">
      <c r="A76" s="15" t="s">
        <v>68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</row>
    <row r="77" spans="1:6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</row>
    <row r="78" spans="1:6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</row>
    <row r="79" spans="1:6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</row>
    <row r="80" spans="1:6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</row>
    <row r="81" spans="1:6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</row>
    <row r="82" spans="1:6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</row>
    <row r="83" spans="1:6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</row>
    <row r="84" spans="1:6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</row>
    <row r="85" spans="1:6" x14ac:dyDescent="0.3">
      <c r="A85" s="24" t="s">
        <v>77</v>
      </c>
      <c r="B85" s="34">
        <v>0</v>
      </c>
      <c r="C85" s="34">
        <v>0</v>
      </c>
      <c r="D85" s="25">
        <v>0</v>
      </c>
      <c r="E85" s="25">
        <v>0</v>
      </c>
      <c r="F85" s="25">
        <v>0</v>
      </c>
    </row>
    <row r="86" spans="1:6" x14ac:dyDescent="0.3">
      <c r="A86" s="26"/>
      <c r="B86" s="18"/>
      <c r="C86" s="18"/>
      <c r="D86" s="21"/>
      <c r="E86" s="21"/>
      <c r="F86" s="21"/>
    </row>
    <row r="87" spans="1:6" x14ac:dyDescent="0.3">
      <c r="A87" s="27" t="s">
        <v>78</v>
      </c>
      <c r="B87" s="33">
        <f>B74</f>
        <v>1327399788</v>
      </c>
      <c r="C87" s="33">
        <f>C74</f>
        <v>1327399788</v>
      </c>
      <c r="D87" s="31">
        <f t="shared" ref="D87" si="2">D74</f>
        <v>52506608.670000002</v>
      </c>
      <c r="E87" s="31">
        <f>E74</f>
        <v>103565505.03</v>
      </c>
      <c r="F87" s="31">
        <f>D87+E87</f>
        <v>156072113.69999999</v>
      </c>
    </row>
    <row r="88" spans="1:6" x14ac:dyDescent="0.3">
      <c r="A88" s="26" t="s">
        <v>81</v>
      </c>
      <c r="B88" s="26"/>
      <c r="C88" s="26"/>
      <c r="D88" s="28"/>
      <c r="E88" s="28"/>
      <c r="F88" s="28"/>
    </row>
    <row r="89" spans="1:6" x14ac:dyDescent="0.3">
      <c r="A89" s="26" t="s">
        <v>90</v>
      </c>
      <c r="B89" s="26"/>
      <c r="C89" s="26"/>
      <c r="D89" s="28"/>
      <c r="E89" s="28"/>
      <c r="F89" s="28"/>
    </row>
    <row r="90" spans="1:6" x14ac:dyDescent="0.3">
      <c r="A90" s="26" t="s">
        <v>91</v>
      </c>
      <c r="B90" s="26"/>
      <c r="C90" s="26"/>
      <c r="D90" s="28"/>
      <c r="E90" s="28"/>
      <c r="F90" s="28"/>
    </row>
    <row r="97" spans="4:6" x14ac:dyDescent="0.3">
      <c r="D97" s="40" t="s">
        <v>85</v>
      </c>
      <c r="E97" s="40"/>
      <c r="F97" s="40"/>
    </row>
    <row r="98" spans="4:6" x14ac:dyDescent="0.3">
      <c r="D98" s="39" t="s">
        <v>84</v>
      </c>
      <c r="E98" s="39"/>
      <c r="F98" s="39"/>
    </row>
  </sheetData>
  <mergeCells count="7">
    <mergeCell ref="D98:F98"/>
    <mergeCell ref="D97:F97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5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2025-03-07T16:58:13Z</cp:lastPrinted>
  <dcterms:created xsi:type="dcterms:W3CDTF">2018-04-17T18:57:16Z</dcterms:created>
  <dcterms:modified xsi:type="dcterms:W3CDTF">2025-03-07T18:19:31Z</dcterms:modified>
</cp:coreProperties>
</file>