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opticgobdo-my.sharepoint.com/personal/dashiel_aristy_ogtic_gob_do/Documents/Escritorio/"/>
    </mc:Choice>
  </mc:AlternateContent>
  <xr:revisionPtr revIDLastSave="111" documentId="8_{0B282DB5-AA5C-46CD-BE06-63A44B33EFDF}" xr6:coauthVersionLast="47" xr6:coauthVersionMax="47" xr10:uidLastSave="{7A6CC96E-935C-4C7D-9989-FF83E00A4573}"/>
  <bookViews>
    <workbookView xWindow="-120" yWindow="-120" windowWidth="20730" windowHeight="11160" xr2:uid="{812872ED-59E6-B940-BE78-065D4924568A}"/>
  </bookViews>
  <sheets>
    <sheet name="POA 2024" sheetId="1" r:id="rId1"/>
    <sheet name="Sheet1" sheetId="2" r:id="rId2"/>
  </sheets>
  <definedNames>
    <definedName name="_xlnm.Print_Area" localSheetId="0">'POA 2024'!$B$1:$U$154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3" i="1" l="1"/>
  <c r="G40" i="1"/>
  <c r="V137" i="1"/>
  <c r="G24" i="1"/>
  <c r="G25" i="1"/>
  <c r="G39" i="1" l="1"/>
  <c r="G75" i="1"/>
  <c r="G74" i="1"/>
  <c r="G73" i="1"/>
  <c r="G72" i="1"/>
  <c r="G71" i="1"/>
  <c r="G70" i="1"/>
  <c r="G61" i="1"/>
  <c r="G32" i="1" l="1"/>
  <c r="G126" i="1"/>
  <c r="G64" i="1"/>
  <c r="G60" i="1"/>
  <c r="G59" i="1"/>
  <c r="G23" i="1"/>
  <c r="G21" i="1"/>
  <c r="G22" i="1"/>
  <c r="V158" i="1"/>
  <c r="V84" i="1"/>
  <c r="V94" i="1"/>
  <c r="V51" i="1"/>
  <c r="V32" i="1"/>
  <c r="V25" i="1"/>
  <c r="V14" i="1"/>
  <c r="V113" i="1"/>
  <c r="G81" i="1"/>
  <c r="G82" i="1"/>
  <c r="G83" i="1"/>
  <c r="G84" i="1"/>
  <c r="G85" i="1"/>
  <c r="G86" i="1"/>
  <c r="V102" i="1" l="1"/>
  <c r="G107" i="1"/>
</calcChain>
</file>

<file path=xl/sharedStrings.xml><?xml version="1.0" encoding="utf-8"?>
<sst xmlns="http://schemas.openxmlformats.org/spreadsheetml/2006/main" count="959" uniqueCount="355">
  <si>
    <t>OFICINA GUBERNAMENTAL DE TECNOLOGÍAS DE LA INFORMACIÓN Y COMUNICACIÓN (OGTIC)</t>
  </si>
  <si>
    <t>DIRECCIÓN DE PLANIFICACIÓN Y DESARROLLO</t>
  </si>
  <si>
    <t>PLAN OPERATIVO ANUAL 2024</t>
  </si>
  <si>
    <t>DEPARTAMENTO DE SEGURIDAD DIGITAL</t>
  </si>
  <si>
    <t>Renglón de Planificación</t>
  </si>
  <si>
    <t>No.</t>
  </si>
  <si>
    <t xml:space="preserve">Producto/ Descripción </t>
  </si>
  <si>
    <t>Unidad de Medida</t>
  </si>
  <si>
    <t>Medio de Verificación</t>
  </si>
  <si>
    <t xml:space="preserve">Involucrados </t>
  </si>
  <si>
    <t xml:space="preserve">Meta Mensual </t>
  </si>
  <si>
    <t xml:space="preserve">Renglón Financiero </t>
  </si>
  <si>
    <t xml:space="preserve">Encargado(a) para el seguimiento de la actividad </t>
  </si>
  <si>
    <t xml:space="preserve">Meta Anual </t>
  </si>
  <si>
    <t>T-I</t>
  </si>
  <si>
    <t>T-2</t>
  </si>
  <si>
    <t>T-3</t>
  </si>
  <si>
    <t>T-4</t>
  </si>
  <si>
    <t>Enero</t>
  </si>
  <si>
    <t>Febrero</t>
  </si>
  <si>
    <t xml:space="preserve">Marzo </t>
  </si>
  <si>
    <t xml:space="preserve">Abril </t>
  </si>
  <si>
    <t>Mayo</t>
  </si>
  <si>
    <t xml:space="preserve">Junio </t>
  </si>
  <si>
    <t xml:space="preserve">Julio </t>
  </si>
  <si>
    <t xml:space="preserve">Agosto </t>
  </si>
  <si>
    <t xml:space="preserve">Septiembre </t>
  </si>
  <si>
    <t xml:space="preserve">Octubre </t>
  </si>
  <si>
    <t xml:space="preserve">Noviembre </t>
  </si>
  <si>
    <t xml:space="preserve">Diciembre </t>
  </si>
  <si>
    <t xml:space="preserve">Presupuesto </t>
  </si>
  <si>
    <t>SD01</t>
  </si>
  <si>
    <r>
      <t xml:space="preserve">Producto 1: Plan de contingencia y recuperación ante desastres                                                                                                                                            </t>
    </r>
    <r>
      <rPr>
        <sz val="10"/>
        <color rgb="FF000000"/>
        <rFont val="Poppins"/>
      </rPr>
      <t>Actualizar e implementar el plan de contingencia y recuperación ante desastres.</t>
    </r>
  </si>
  <si>
    <t>Unidad</t>
  </si>
  <si>
    <t>Plan de contingencia  y recuperación ante desastres// Informe de acciones ejecutadas</t>
  </si>
  <si>
    <t>Departamento de Seguridad Digital, Dirección General, Dirección de Tecnología de la Información y Comunicación, Dirección Administrativa Financiera</t>
  </si>
  <si>
    <t>Encargado(a) de Seguridad Digital</t>
  </si>
  <si>
    <t>SD02</t>
  </si>
  <si>
    <r>
      <t xml:space="preserve">Producto 2: Plan de Mejoras de Seguridad TIC
</t>
    </r>
    <r>
      <rPr>
        <sz val="10"/>
        <color rgb="FF000000"/>
        <rFont val="Poppins"/>
      </rPr>
      <t>Desarrollo de actividades de fortalecimiento de la infraestructura de seguridad digital institucional (implementación de políticas, sistemas de monitoreos, auditorias, entre otros.)</t>
    </r>
  </si>
  <si>
    <t>Plan de mejoras de Seguridad TIC// Informe de acciones ejecutadas</t>
  </si>
  <si>
    <t>SD03</t>
  </si>
  <si>
    <r>
      <t xml:space="preserve">Producto 3: Monitoreo de amenazas cibernéticas y trafico malicioso
</t>
    </r>
    <r>
      <rPr>
        <sz val="10"/>
        <color rgb="FF000000"/>
        <rFont val="Poppins"/>
      </rPr>
      <t>Supervisar la red y los sistemas de TI institucionales para detectar de manera proactiva comportamientos sospechosos que podrían indicar un ataque cibernético.</t>
    </r>
    <r>
      <rPr>
        <b/>
        <sz val="10"/>
        <color rgb="FF000000"/>
        <rFont val="Poppins"/>
      </rPr>
      <t xml:space="preserve"> </t>
    </r>
  </si>
  <si>
    <t>Reporte de actividades// Informe de posibles incidentes identificados y tratados</t>
  </si>
  <si>
    <t>Departamento de Seguridad Digital, Dirección General</t>
  </si>
  <si>
    <t>SD04</t>
  </si>
  <si>
    <r>
      <rPr>
        <b/>
        <sz val="10"/>
        <color rgb="FF000000"/>
        <rFont val="Poppins"/>
      </rPr>
      <t xml:space="preserve">Producto 4: Gestión de servicios internos solicitados                                                                                   </t>
    </r>
    <r>
      <rPr>
        <sz val="10"/>
        <color rgb="FF000000"/>
        <rFont val="Poppins"/>
      </rPr>
      <t>Gestionar las solicitudes realizadas por los colaboradores de la institución al departamento alineadas a las políticas institucionales.</t>
    </r>
  </si>
  <si>
    <t>Plan de trabajo//Reportes de tickets intentos asignados al Departamento de Seguridad y Monitoreo TIC</t>
  </si>
  <si>
    <t>Departamento de Seguridad Digital</t>
  </si>
  <si>
    <t>DIRECCIÓN ADMINISTRATIVA FINANCIERA</t>
  </si>
  <si>
    <t>AF01</t>
  </si>
  <si>
    <t>Porcentaje</t>
  </si>
  <si>
    <t xml:space="preserve"> Informe ejecución de Presupuesto, indicador  de gestión Presupuestaria </t>
  </si>
  <si>
    <t xml:space="preserve">Dirección Administrativa Financiera, División de Contabilidad  </t>
  </si>
  <si>
    <t>Director(a) Administrativa
 Financiera</t>
  </si>
  <si>
    <t>AF02</t>
  </si>
  <si>
    <t>Reporte de solicitudes y respuesta a las mismas de Pagos pendientes por realizar, libramientos de pago elaborados y certificaciones de fondos presupuestarios solicitadas y elaborados</t>
  </si>
  <si>
    <t>Director(a) Administrativa Financiera, Encargado(a) de Contabilidad</t>
  </si>
  <si>
    <t>AF03</t>
  </si>
  <si>
    <r>
      <t>Producto 3: Conciliación de Cuentas Bancarias Institucionales</t>
    </r>
    <r>
      <rPr>
        <sz val="10"/>
        <color theme="1"/>
        <rFont val="Poppins"/>
      </rPr>
      <t xml:space="preserve">         Revisiones realizadas para comparar los balances de las cuentas bancarias presentadas por el banco y lo registrado en el libro de Banco.</t>
    </r>
  </si>
  <si>
    <t>Conciliaciones realizadas</t>
  </si>
  <si>
    <t>AF04</t>
  </si>
  <si>
    <r>
      <t xml:space="preserve">Producto 4: Gestión de abastecimiento de insumos operacionales a las unidades organizativas de la institución.                                                                                         </t>
    </r>
    <r>
      <rPr>
        <sz val="10"/>
        <color theme="1"/>
        <rFont val="Poppins"/>
      </rPr>
      <t xml:space="preserve">Garantizar que todas las unidades organizativas de la institución tengan los insumos necesarios para desarrollar la operatividad diaria. </t>
    </r>
  </si>
  <si>
    <t>Formularios-Requisición de Solicitud y Formulario de Salida</t>
  </si>
  <si>
    <t xml:space="preserve">Dirección Administrativa Financiera, División de Servicios Generales </t>
  </si>
  <si>
    <t>Director(a) Administrativa Financiera, Encargado(a) de Servicios Generales</t>
  </si>
  <si>
    <t>AF05</t>
  </si>
  <si>
    <t>Reporte de revisiones periódicas de la infraestructura física, Informe con la reportando la necesidad identificada</t>
  </si>
  <si>
    <t>AF06</t>
  </si>
  <si>
    <t>Solicitudes realizadas, reporte de respuesta a las solicitudes</t>
  </si>
  <si>
    <t>Dirección Administrativa Financiera, Departamento de Compras y Contrataciones</t>
  </si>
  <si>
    <t>Director(a) Administrativa Financiera, Encargado(a) de Compras y Contrataciones</t>
  </si>
  <si>
    <t>DIRECCIÓN DE ATENCIÓN CIUDADANA</t>
  </si>
  <si>
    <t>AC01</t>
  </si>
  <si>
    <r>
      <rPr>
        <b/>
        <sz val="10"/>
        <rFont val="Poppins"/>
      </rPr>
      <t xml:space="preserve">Producto 1: </t>
    </r>
    <r>
      <rPr>
        <b/>
        <sz val="10"/>
        <color theme="1"/>
        <rFont val="Poppins"/>
      </rPr>
      <t xml:space="preserve">Monitoreo de desempeño de los canales de atención ciudadana                                                                                                                                                               </t>
    </r>
    <r>
      <rPr>
        <sz val="10"/>
        <color theme="1"/>
        <rFont val="Poppins"/>
      </rPr>
      <t>Dar seguimiento trimestral de los resultados de las métricas que permiten comparar los resultados individuales en las operaciones de los representantes de atención ciudadana en el Centro de Contacto Gubernamental de la Dirección de Atención Ciudadana de la OGTIC.</t>
    </r>
  </si>
  <si>
    <t>Matriz de desempeño por canales de atención ciudadana trimestral</t>
  </si>
  <si>
    <t xml:space="preserve">Dirección de Atención Ciudadana y Encargado Departamento de Atención Ciudadana Telefónica </t>
  </si>
  <si>
    <t xml:space="preserve">Encargado(a) de Atención Ciudadana Telefónica </t>
  </si>
  <si>
    <t>AC02</t>
  </si>
  <si>
    <r>
      <rPr>
        <b/>
        <sz val="10"/>
        <rFont val="Poppins"/>
      </rPr>
      <t xml:space="preserve">Producto 2:  </t>
    </r>
    <r>
      <rPr>
        <b/>
        <sz val="10"/>
        <color theme="1"/>
        <rFont val="Poppins"/>
      </rPr>
      <t xml:space="preserve">Expansión de los Centros de Servicios Presenciales.                                                                                                                                                                                                                                                                                                             </t>
    </r>
    <r>
      <rPr>
        <sz val="10"/>
        <color theme="1"/>
        <rFont val="Poppins"/>
      </rPr>
      <t xml:space="preserve">  Implementar centro presencial de Servicio al Ciudadano, moderno, eficaz, eficiente, productivo, participativo y dinámico, incorporando el uso de los recursos de información para la prestación de los servicios. </t>
    </r>
  </si>
  <si>
    <t>Plan de expansión de los Puntos GOB 2024, Ejecución de planificación</t>
  </si>
  <si>
    <t>Dirección General, Dirección de Atención Ciudadana, Dirección Administrativa Financiera, Dirección de Planificación y Desarrollo, Dirección Relaciones Interinstitucionales, Dirección de Tecnología de la Información y Comunicación, Dirección Transformación Digital Gubernamental.</t>
  </si>
  <si>
    <t>Director(a) de Atención Ciudadana</t>
  </si>
  <si>
    <t>AC03</t>
  </si>
  <si>
    <r>
      <rPr>
        <b/>
        <sz val="10"/>
        <color rgb="FF000000"/>
        <rFont val="Poppins"/>
      </rPr>
      <t xml:space="preserve">Producto 3: Omnicanalidad para Atención Ciudadana
</t>
    </r>
    <r>
      <rPr>
        <sz val="10"/>
        <color rgb="FF000000"/>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</si>
  <si>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Canales integrados a una misma fuente de información para respuesta automatizada</t>
  </si>
  <si>
    <t>Dirección de Arquitectura, Dirección de Innovación</t>
  </si>
  <si>
    <t>DIRECCIÓN DE ARQUITECTURA DIGITAL GUBERNAMENTAL</t>
  </si>
  <si>
    <t>AD01</t>
  </si>
  <si>
    <r>
      <rPr>
        <b/>
        <sz val="10"/>
        <color rgb="FF000000"/>
        <rFont val="Poppins"/>
      </rPr>
      <t xml:space="preserve">Producto 1: Plataforma Única de Interoperabilidad
</t>
    </r>
    <r>
      <rPr>
        <sz val="10"/>
        <color rgb="FF000000"/>
        <rFont val="Poppins"/>
      </rPr>
      <t>Plataforma por la cual se asegura la privacidad de los datos compartidos entre instituciones del Estado, garantizando mayor flexibilidad de conexión a través de Internet, sin poner en riesgo la seguridad de los datos con la plataforma X-ROAD.</t>
    </r>
  </si>
  <si>
    <t>Instituciones con Servidores de Seguridad de X-ROAD</t>
  </si>
  <si>
    <t>Dirección de Arquitectura</t>
  </si>
  <si>
    <t>Director(a) de Arquitectura</t>
  </si>
  <si>
    <t>AD02</t>
  </si>
  <si>
    <r>
      <rPr>
        <b/>
        <sz val="10"/>
        <color rgb="FF000000"/>
        <rFont val="Poppins"/>
      </rPr>
      <t xml:space="preserve">Producto 2: Cuenta Única Ciudadana
</t>
    </r>
    <r>
      <rPr>
        <sz val="10"/>
        <color rgb="FF000000"/>
        <rFont val="Poppins"/>
      </rPr>
      <t>Simplificar la obtención de Servicios Gubernamentales, permitiendo a los ciudadanos el autenticarse a portales, trámites y servicios que las instituciones ofrezcan de forma digital, utilizando una única cuenta.</t>
    </r>
  </si>
  <si>
    <t>Cuentas Ciudadanas creadas</t>
  </si>
  <si>
    <t>AD03</t>
  </si>
  <si>
    <r>
      <rPr>
        <b/>
        <sz val="10"/>
        <color rgb="FF000000"/>
        <rFont val="Poppins Regular"/>
      </rPr>
      <t xml:space="preserve">Producto 3: Carpeta Ciudadana   </t>
    </r>
    <r>
      <rPr>
        <sz val="10"/>
        <color rgb="FF000000"/>
        <rFont val="Poppins Regular"/>
      </rPr>
      <t xml:space="preserve">                                         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</si>
  <si>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t>Datos y documentos integrados a la Carpeta Ciudadana</t>
  </si>
  <si>
    <t>AD04</t>
  </si>
  <si>
    <r>
      <rPr>
        <b/>
        <sz val="10"/>
        <color rgb="FF000000"/>
        <rFont val="Poppins Regular"/>
      </rPr>
      <t>Producto 4: Mejoras Portal GOB (SoftExpert)</t>
    </r>
    <r>
      <rPr>
        <sz val="10"/>
        <color rgb="FF000000"/>
        <rFont val="Poppins Regular"/>
      </rPr>
      <t xml:space="preserve">
Desacoplamiento de consumos de tramites y formularios del BPMN SoftExpert para reenfocar el Portal GOB hacia una modalidad de ofrecer servicios no siendo SoftExpert el motor principal de la plataforma si no una integracion a consumo, dando la oportunidad de la integracion de mas servicios desde terceros."</t>
    </r>
  </si>
  <si>
    <t>Informe de ejecución</t>
  </si>
  <si>
    <t>Departamento de Plataformas y Servicios</t>
  </si>
  <si>
    <t>AD05</t>
  </si>
  <si>
    <r>
      <rPr>
        <b/>
        <sz val="10"/>
        <color rgb="FF000000"/>
        <rFont val="Poppins Regular"/>
      </rPr>
      <t>Producto 5: Cambios de Arquitectura del Portal GOB</t>
    </r>
    <r>
      <rPr>
        <sz val="10"/>
        <color rgb="FF000000"/>
        <rFont val="Poppins Regular"/>
      </rPr>
      <t xml:space="preserve">
Reorganizacion de la arquitectura del Portal GOB para servir de plataforma multiservicios al proyecto de Burocracia Cero del CNC"</t>
    </r>
  </si>
  <si>
    <t>DIRECCIÓN DE COMUNICACIONES</t>
  </si>
  <si>
    <t>CO01</t>
  </si>
  <si>
    <r>
      <rPr>
        <b/>
        <sz val="10"/>
        <color rgb="FF000000"/>
        <rFont val="Poppins"/>
      </rPr>
      <t xml:space="preserve">Producto 1:  Ejecución estrategia de Comunicación Digital 
</t>
    </r>
    <r>
      <rPr>
        <sz val="10"/>
        <color rgb="FF000000"/>
        <rFont val="Poppins"/>
      </rPr>
      <t xml:space="preserve">Implementar el plan de comunicación digital, a medio y largo plazo, con acciones para difundir a través de los medios digitales, nuestros programas, proyectos, iniciativas y actividades, aplicando estrategias personalizadas a cada público objetivo. </t>
    </r>
  </si>
  <si>
    <t>Plan de Comunicación Digital / Informe de métricas trimestral</t>
  </si>
  <si>
    <t>Departamento de Comunicación Digital</t>
  </si>
  <si>
    <t xml:space="preserve">Encargado(a) de comunicación Digital </t>
  </si>
  <si>
    <t>CO02</t>
  </si>
  <si>
    <r>
      <rPr>
        <b/>
        <sz val="10"/>
        <color rgb="FF000000"/>
        <rFont val="Poppins"/>
      </rPr>
      <t xml:space="preserve">Producto 2: </t>
    </r>
    <r>
      <rPr>
        <sz val="10"/>
        <color rgb="FF000000"/>
        <rFont val="Poppins"/>
      </rPr>
      <t xml:space="preserve"> </t>
    </r>
    <r>
      <rPr>
        <b/>
        <sz val="10"/>
        <color rgb="FF000000"/>
        <rFont val="Poppins"/>
      </rPr>
      <t xml:space="preserve">Ejecución plan de Comunicación Interna
</t>
    </r>
    <r>
      <rPr>
        <sz val="10"/>
        <color rgb="FF000000"/>
        <rFont val="Poppins"/>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</si>
  <si>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t>Plan de comunicación interna|/ Encuesta semestral de evaluación y monitoreo</t>
  </si>
  <si>
    <t>Director(a) de 
Comunicaciones</t>
  </si>
  <si>
    <t>CO03</t>
  </si>
  <si>
    <r>
      <rPr>
        <b/>
        <sz val="10"/>
        <color rgb="FF000000"/>
        <rFont val="Poppins"/>
      </rPr>
      <t>Producto 3</t>
    </r>
    <r>
      <rPr>
        <sz val="10"/>
        <color rgb="FF000000"/>
        <rFont val="Poppins"/>
      </rPr>
      <t xml:space="preserve">: </t>
    </r>
    <r>
      <rPr>
        <b/>
        <sz val="10"/>
        <color rgb="FF000000"/>
        <rFont val="Poppins"/>
      </rPr>
      <t xml:space="preserve">Apoyo a requerimientos comunicacionales de las unidades organizativas de la institución
</t>
    </r>
    <r>
      <rPr>
        <sz val="10"/>
        <color rgb="FF000000"/>
        <rFont val="Poppins"/>
      </rPr>
      <t>Brindar asistencia, soporte y colaboración en los requerimientos comunicacionales de las demás unidades organizativas de la institución, para contribuir así al cumplimiento de sus objetivos y posicionar la imagen de nuestra entidad, de forma positiva, hacia nuestros públicos.</t>
    </r>
  </si>
  <si>
    <t>Solicitudes realizadas | Reportes de ejecución de cada actividad</t>
  </si>
  <si>
    <t>Departamento Relaciones Públicas, Departamento de Comunicación Digital, División de Comunicación Interna</t>
  </si>
  <si>
    <t>CO04</t>
  </si>
  <si>
    <r>
      <t xml:space="preserve">Producto 4: Ejecución de estrategia posicionamiento e imagen Institucional
</t>
    </r>
    <r>
      <rPr>
        <sz val="10"/>
        <color rgb="FF000000"/>
        <rFont val="Poppins"/>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</si>
  <si>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Cronograma de trabajo o acciones | Estudio de percepción</t>
  </si>
  <si>
    <t>Departamento Relaciones Públicas</t>
  </si>
  <si>
    <t>Encargado(a) de Relaciones Públicas</t>
  </si>
  <si>
    <t>CO05</t>
  </si>
  <si>
    <t>Cronograma de trabajo | Informe de métricas trimestral</t>
  </si>
  <si>
    <t>DIRECCIÓN DE CENTRO DE DATOS DEL ESTADO DOMINICANO</t>
  </si>
  <si>
    <t>DC01</t>
  </si>
  <si>
    <r>
      <t xml:space="preserve">Producto 1: Entrega de los servicios contratados por el Centro de Datos del Estado
</t>
    </r>
    <r>
      <rPr>
        <sz val="10"/>
        <color rgb="FF000000"/>
        <rFont val="Poppins"/>
      </rPr>
      <t xml:space="preserve">Servicios: Ogticloud, Alojamiento de equipos (colocación), alojamiento de portales y correo electrónico. </t>
    </r>
  </si>
  <si>
    <t xml:space="preserve">Reporte de servicios solicitados y atendidos
</t>
  </si>
  <si>
    <t xml:space="preserve">Departamento de Operaciones y Monitoreo/ División de Administración de Plataformas y Servicios </t>
  </si>
  <si>
    <t>Encargado(a) de Plataformas y servicios</t>
  </si>
  <si>
    <t>DC02</t>
  </si>
  <si>
    <r>
      <t xml:space="preserve">Producto 2:  Monitoreo de las operaciones del centro de datos
</t>
    </r>
    <r>
      <rPr>
        <sz val="10"/>
        <color theme="1"/>
        <rFont val="Poppins"/>
      </rPr>
      <t>Garantizar la seguridad, rendimiento y escalabilidad de las Operaciones del Data Center del Estado.</t>
    </r>
  </si>
  <si>
    <t>Cronograma de trabajo / informes de avance</t>
  </si>
  <si>
    <t xml:space="preserve">Dirección del DataCenter/ División de Administración de Plataformas y Servicios </t>
  </si>
  <si>
    <t>DC03</t>
  </si>
  <si>
    <t>Departamento Mantenimiento de Redes.</t>
  </si>
  <si>
    <t>DC04</t>
  </si>
  <si>
    <r>
      <t xml:space="preserve">Producto 4:  Monitoreo y asistencia de eventos de Ciberseguridad.                                                                                                               </t>
    </r>
    <r>
      <rPr>
        <sz val="10"/>
        <color rgb="FF000000"/>
        <rFont val="Poppins"/>
      </rPr>
      <t xml:space="preserve"> Plan de acción de todos los eventos de ciberataques y bloqueos que recibe el data center del estado garantizando la integridad de la información de las instituciones alojadas en el.</t>
    </r>
  </si>
  <si>
    <t xml:space="preserve">División de Administración de Plataformas y Servicios </t>
  </si>
  <si>
    <t>DC05</t>
  </si>
  <si>
    <r>
      <t xml:space="preserve">Producto 5:  Gestión y mantenimiento de las telecomunicaciones para las instituciones y el Centro de Datos del Estado
</t>
    </r>
    <r>
      <rPr>
        <sz val="10"/>
        <color rgb="FF000000"/>
        <rFont val="Poppins"/>
      </rPr>
      <t>Proveer conectividad de datos y seguridad a las instituciones del estado.</t>
    </r>
  </si>
  <si>
    <t>DC06</t>
  </si>
  <si>
    <r>
      <t xml:space="preserve">Producto 6: Asistencia técnica especializada para las instituciones gubernamentales que requieran mejorar sus centro de datos. 
</t>
    </r>
    <r>
      <rPr>
        <sz val="10"/>
        <color rgb="FF000000"/>
        <rFont val="Poppins"/>
      </rPr>
      <t>Brindar acompañamiento a las instituciones a través de técnicos especialistas en los procesos de transformación de infraestructura, tales como recuperación ante desastres, asesoría, seguridad de la información, adecuación, entre otros requerimientos.</t>
    </r>
  </si>
  <si>
    <t xml:space="preserve">Reporte de solicitudes recibidas y atendidas 
</t>
  </si>
  <si>
    <t>DIRECCIÓN DE INNOVACIÓN</t>
  </si>
  <si>
    <t>IN01</t>
  </si>
  <si>
    <r>
      <rPr>
        <b/>
        <sz val="10"/>
        <color rgb="FF000000"/>
        <rFont val="Poppins"/>
      </rPr>
      <t>Producto 1: Creación de Semilleros Digitales para competencias modernas</t>
    </r>
    <r>
      <rPr>
        <sz val="10"/>
        <color rgb="FF000000"/>
        <rFont val="Poppins"/>
      </rPr>
      <t xml:space="preserve"> 
Habilitar espacios de formación de corta duración para potencializar a programadores de alto nivel dotados de competencias modernas y con ética ciudadana.</t>
    </r>
  </si>
  <si>
    <t>Plan de trabajo//Informe de avance de acuerdo al cronograma</t>
  </si>
  <si>
    <t>Departamento de Fomento de la Innovación</t>
  </si>
  <si>
    <t>Encargado(a) de Fomento a la Innovación</t>
  </si>
  <si>
    <t>IN02</t>
  </si>
  <si>
    <r>
      <rPr>
        <b/>
        <sz val="10"/>
        <color rgb="FF000000"/>
        <rFont val="Poppins"/>
      </rPr>
      <t xml:space="preserve">Producto 2: Centros de Excelencia en I+D+i
</t>
    </r>
    <r>
      <rPr>
        <sz val="10"/>
        <color rgb="FF000000"/>
        <rFont val="Poppins"/>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</si>
  <si>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t>Plan de trabajo, Informes de avances</t>
  </si>
  <si>
    <t>Departamento de Laboratorio de Innovación y Desarrollo Digital</t>
  </si>
  <si>
    <t>Encargado(a) de Departamento de Laboratorio de Innovación y Desarrollo Digital</t>
  </si>
  <si>
    <t>IN03</t>
  </si>
  <si>
    <r>
      <rPr>
        <b/>
        <sz val="10"/>
        <color rgb="FF000000"/>
        <rFont val="Poppins"/>
      </rPr>
      <t xml:space="preserve">Producto 3: Creación del Sistema Nacional de Indicadores de Innovación:
</t>
    </r>
    <r>
      <rPr>
        <sz val="10"/>
        <color rgb="FF000000"/>
        <rFont val="Poppins"/>
      </rPr>
      <t xml:space="preserve">Crear un observatorio de innovación, desarrollo digital y futuro, dedicado a la medición de las métricas de la Política Nacional de Innovación 2030. </t>
    </r>
  </si>
  <si>
    <t>Plan de trabajo//Informe de Avances, Sistema Nacional de Indicadores de Innovación implementado</t>
  </si>
  <si>
    <t>IN04</t>
  </si>
  <si>
    <r>
      <rPr>
        <b/>
        <sz val="10"/>
        <color rgb="FF000000"/>
        <rFont val="Poppins"/>
      </rPr>
      <t xml:space="preserve">Producto 4: Creación y estandarización de la red de laboratorios de innovación
</t>
    </r>
    <r>
      <rPr>
        <sz val="10"/>
        <color rgb="FF000000"/>
        <rFont val="Poppins"/>
      </rPr>
      <t xml:space="preserve">Crear y estandarizar normas para la creación de Laboratorios de Innovación y la articulación de una red Laboratorios de  Innovación a través de mentorías, asistencia y guía. </t>
    </r>
  </si>
  <si>
    <t xml:space="preserve">Normas de estandarización de Laboratorios de Innovación creada//Informe Encuentro Anual de Laboratorios de Innovación realizado </t>
  </si>
  <si>
    <t>Departamento de Fomento de la Innovación / Departamento de Laboratorio de Innovación y Desarrollo Digital</t>
  </si>
  <si>
    <t>IN05</t>
  </si>
  <si>
    <r>
      <t xml:space="preserve">Producto 5: Programa Innovación Abierta
</t>
    </r>
    <r>
      <rPr>
        <sz val="10"/>
        <color rgb="FF000000"/>
        <rFont val="Poppins"/>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</si>
  <si>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t>IN06</t>
  </si>
  <si>
    <r>
      <rPr>
        <b/>
        <sz val="10"/>
        <color rgb="FF000000"/>
        <rFont val="Poppins"/>
      </rPr>
      <t xml:space="preserve">Producto 6: Estrategia Nacional de Inteligencia Artificial: </t>
    </r>
    <r>
      <rPr>
        <sz val="10"/>
        <color rgb="FF000000"/>
        <rFont val="Poppins"/>
      </rPr>
      <t>Como parte del impulso del desarrollo de habilidades y talento en IA, junto con la promoción de la innovación, y la revisión y actualización de regulaciones para garantizar un marco legal adecuado al crecimiento seguro de la Inteligencia Artificial en el país.</t>
    </r>
  </si>
  <si>
    <t>DIRECCIÓN JURÍDICA</t>
  </si>
  <si>
    <t>JU01</t>
  </si>
  <si>
    <r>
      <t xml:space="preserve">Producto 1: Gestión contractual
</t>
    </r>
    <r>
      <rPr>
        <sz val="10"/>
        <color rgb="FF000000"/>
        <rFont val="Poppins"/>
      </rPr>
      <t xml:space="preserve">Gestionar instrumentación y notarización de documentos legales institucionales (contratos, acuerdos, poder de representación, entre otros)            </t>
    </r>
    <r>
      <rPr>
        <b/>
        <sz val="10"/>
        <color rgb="FF000000"/>
        <rFont val="Poppins"/>
      </rPr>
      <t xml:space="preserve">       </t>
    </r>
  </si>
  <si>
    <t>Listado de los documentos legales// Informes de gestión de notarización</t>
  </si>
  <si>
    <t xml:space="preserve"> Todas las unidades organizativas</t>
  </si>
  <si>
    <t> </t>
  </si>
  <si>
    <t>Director(a) Jurídica</t>
  </si>
  <si>
    <t>JU02</t>
  </si>
  <si>
    <r>
      <t xml:space="preserve">Producto 2: Gestión Legal </t>
    </r>
    <r>
      <rPr>
        <sz val="10"/>
        <color rgb="FF000000"/>
        <rFont val="Poppins"/>
      </rPr>
      <t xml:space="preserve">                                                                          Registro, seguimiento y actualización de propiedad industrial institucional.</t>
    </r>
  </si>
  <si>
    <t>Matriz de registro de las propiedades industriales institucionales// Informe de gestión anual</t>
  </si>
  <si>
    <t>JU03</t>
  </si>
  <si>
    <r>
      <t xml:space="preserve">Producto 3: Cumplimiento de las obligaciones legales                            
</t>
    </r>
    <r>
      <rPr>
        <sz val="10"/>
        <color rgb="FF000000"/>
        <rFont val="Poppins"/>
      </rPr>
      <t>Normograma institucional</t>
    </r>
  </si>
  <si>
    <t>Matriz de obligaciones legales// Informe semestral</t>
  </si>
  <si>
    <t>Dirección Jurídica</t>
  </si>
  <si>
    <t>JU04</t>
  </si>
  <si>
    <r>
      <t xml:space="preserve">Producto 4: Instrumentación de documentos legales
</t>
    </r>
    <r>
      <rPr>
        <sz val="10"/>
        <color rgb="FF000000"/>
        <rFont val="Poppins"/>
      </rPr>
      <t>Instrumentación</t>
    </r>
    <r>
      <rPr>
        <b/>
        <sz val="10"/>
        <color rgb="FF000000"/>
        <rFont val="Poppins"/>
      </rPr>
      <t xml:space="preserve"> </t>
    </r>
    <r>
      <rPr>
        <sz val="10"/>
        <color rgb="FF000000"/>
        <rFont val="Poppins"/>
      </rPr>
      <t>de opiniones legales,  proyectos de ley, decretos, resoluciones, circulares institucionales, Instrumentación de escritos de defensas, actos de declaratoria de lesividades, impugnaciones, actos de alguacil.</t>
    </r>
  </si>
  <si>
    <t>Matriz//Informe 
semestral</t>
  </si>
  <si>
    <t>JU05</t>
  </si>
  <si>
    <r>
      <t xml:space="preserve">Producto 5: Actualización del Marco Legal Institucional
</t>
    </r>
    <r>
      <rPr>
        <sz val="10"/>
        <color rgb="FF000000"/>
        <rFont val="Poppins"/>
      </rPr>
      <t>Gestionar revisión periódica y actualización del marco legal institucional.</t>
    </r>
  </si>
  <si>
    <t>Revisión semestral// Informe semestral de hallazgos</t>
  </si>
  <si>
    <t>JU06</t>
  </si>
  <si>
    <r>
      <t xml:space="preserve">Producto 6: Monitoreo de Contratos Institucionales
</t>
    </r>
    <r>
      <rPr>
        <sz val="10"/>
        <color rgb="FF000000"/>
        <rFont val="Poppins"/>
      </rPr>
      <t>Realizar un monitoreo oportuno de los contratos institucionales y realizar las alertas de lugar.</t>
    </r>
  </si>
  <si>
    <t>Revisión Trimestral// Informe semestral de hallazgos</t>
  </si>
  <si>
    <t>PD01</t>
  </si>
  <si>
    <r>
      <rPr>
        <b/>
        <sz val="10"/>
        <color rgb="FF000000"/>
        <rFont val="Poppins"/>
      </rPr>
      <t xml:space="preserve">Producto 1 : Gestión Carta Compromiso al Ciudadano
</t>
    </r>
    <r>
      <rPr>
        <sz val="10"/>
        <color rgb="FF000000"/>
        <rFont val="Poppins"/>
      </rPr>
      <t xml:space="preserve">Desarrollar del programa Carta Compromiso asegurando el mantenimiento de indicadores comprometidos.  </t>
    </r>
  </si>
  <si>
    <t>Cronograma avance/ Informe avance</t>
  </si>
  <si>
    <t>Departamento de Servicios de Confianza Digital, Dirección de Atención Ciudadana</t>
  </si>
  <si>
    <t>Encargado(a) de Calidad en la Gestión</t>
  </si>
  <si>
    <t>PD02</t>
  </si>
  <si>
    <r>
      <rPr>
        <b/>
        <sz val="10"/>
        <color rgb="FF000000"/>
        <rFont val="Poppins"/>
      </rPr>
      <t xml:space="preserve">Producto 2: Gestión Metodología CAF
</t>
    </r>
    <r>
      <rPr>
        <sz val="10"/>
        <color rgb="FF000000"/>
        <rFont val="Poppins"/>
      </rPr>
      <t>Desarrollar el Marco Común de Evaluación para el reporte a indicadores gubernamentales y el despliegue de acciones de mejora.</t>
    </r>
  </si>
  <si>
    <t>Cronograma avance/ Entregables</t>
  </si>
  <si>
    <t>Todas las unidades organizativas</t>
  </si>
  <si>
    <t>PD03</t>
  </si>
  <si>
    <r>
      <t xml:space="preserve">Producto 3: Indicadores Institucionales 
</t>
    </r>
    <r>
      <rPr>
        <sz val="10"/>
        <color rgb="FF000000"/>
        <rFont val="Poppins"/>
      </rPr>
      <t>Dar seguimiento a indicadores la gestión de la calidad e indicadores gubernamentales.</t>
    </r>
  </si>
  <si>
    <t>Reportes/Informes de Ejecución</t>
  </si>
  <si>
    <t>Encargado(a) de Formulación, Evaluación y Monitoreo de Planes, Programas y Proyectos</t>
  </si>
  <si>
    <t>PD04</t>
  </si>
  <si>
    <r>
      <t xml:space="preserve">Producto 4: Encuesta Institucionales
</t>
    </r>
    <r>
      <rPr>
        <sz val="10"/>
        <color rgb="FF000000"/>
        <rFont val="Poppins"/>
      </rPr>
      <t>Encuesta de satisfacción ciudadana puntos GOB y CCG. Evaluación de servicios adscritos a la carta de compromiso. Encuesta de satisfacción MAP.</t>
    </r>
  </si>
  <si>
    <t>Cantidad de encuestas realizadas</t>
  </si>
  <si>
    <t>Departamento de Formulación, Monitoreo y Evaluación de Planes, Programas y Proyectos</t>
  </si>
  <si>
    <t>PD05</t>
  </si>
  <si>
    <r>
      <t xml:space="preserve">Producto 5: Medición de Servicios Institucionales
</t>
    </r>
    <r>
      <rPr>
        <sz val="10"/>
        <color rgb="FF000000"/>
        <rFont val="Poppins"/>
      </rPr>
      <t>Establecer estructura de medición de los servicios internos para garantizar la calidad en los mismos.</t>
    </r>
  </si>
  <si>
    <t>Plan de encuestas, informes de encuestas, presentación de resultados</t>
  </si>
  <si>
    <t>Unidades de apoyo y consultivo</t>
  </si>
  <si>
    <t>T-1</t>
  </si>
  <si>
    <t>DIRECCIÓN DE RECURSOS HUMANOS</t>
  </si>
  <si>
    <t>RH01</t>
  </si>
  <si>
    <r>
      <t xml:space="preserve">Producto 1: Elaboración y Ejecución del Plan de Capacitación
</t>
    </r>
    <r>
      <rPr>
        <sz val="10"/>
        <color rgb="FF000000"/>
        <rFont val="Poppins"/>
      </rPr>
      <t xml:space="preserve">Capacitación del personal de la OGTIC. </t>
    </r>
  </si>
  <si>
    <t>Plan de capacitación// Informe de capacitación</t>
  </si>
  <si>
    <t>Dirección de Recursos Humanos</t>
  </si>
  <si>
    <t>Encargado(a) de Relaciones 
Laborable y Sociales.</t>
  </si>
  <si>
    <t>RH02</t>
  </si>
  <si>
    <r>
      <t>Producto 2: Programa de Beneficios</t>
    </r>
    <r>
      <rPr>
        <sz val="10"/>
        <color rgb="FF000000"/>
        <rFont val="Poppins"/>
      </rPr>
      <t xml:space="preserve">                                               Actualizar y ejecutar los beneficios actualmente existente en nuestra institución  e implementar nuevos beneficios para nuestros colaboradores.  </t>
    </r>
  </si>
  <si>
    <t>Plan de beneficios//Correos enviados sobre los beneficios que ofrece la institución</t>
  </si>
  <si>
    <t>Dirección de Recursos Humanos, Dirección General, Dirección Administrativa Financiera, Dirección de Planificación y Desarrollo</t>
  </si>
  <si>
    <t>Encargado(a) de Relaciones
 Laborable y Sociales.</t>
  </si>
  <si>
    <t>RH03</t>
  </si>
  <si>
    <r>
      <t xml:space="preserve">Producto 3: Plan de clima laboral                                                                               </t>
    </r>
    <r>
      <rPr>
        <sz val="10"/>
        <color rgb="FF000000"/>
        <rFont val="Poppins"/>
      </rPr>
      <t xml:space="preserve">Ejecutar plan de acción según los resultados arrojado de la encuesta de clima. </t>
    </r>
  </si>
  <si>
    <t>Plan de clima laboral//Evidencias de acciones realizadas</t>
  </si>
  <si>
    <t>Dirección de Recursos Humanos, Dirección General, MAP</t>
  </si>
  <si>
    <t>RH04</t>
  </si>
  <si>
    <r>
      <t xml:space="preserve">Producto 4: Ingreso de Personal                                                                                    </t>
    </r>
    <r>
      <rPr>
        <sz val="10"/>
        <color rgb="FF000000"/>
        <rFont val="Poppins"/>
      </rPr>
      <t>Reclutar, seleccionar y contratar del personal según lo establecido por el MAP, en las distintas modalidades: Fijo, temporal y concurso.</t>
    </r>
  </si>
  <si>
    <t xml:space="preserve"> Solicitudes de no objeción al MAP// Novedades de nóminas </t>
  </si>
  <si>
    <t xml:space="preserve">Dirección de Recursos Humanos, Dirección General, Dirección Administrativa Financiera, MAP </t>
  </si>
  <si>
    <t>Encargado(a) de Reclutamiento, Selección y Evaluación del Desempeño.</t>
  </si>
  <si>
    <t>RH05</t>
  </si>
  <si>
    <r>
      <t xml:space="preserve">Producto 5: Acuerdos y Evaluaciones de Desempeño                              </t>
    </r>
    <r>
      <rPr>
        <sz val="10"/>
        <color rgb="FF000000"/>
        <rFont val="Poppins"/>
      </rPr>
      <t>Elaborar Acuerdos y Evaluaciones de Desempeño de todos los colaboradores de la institución.</t>
    </r>
  </si>
  <si>
    <t>Listado de colaboradores// Acuerdos de desempeño// Evaluaciones de desempeño</t>
  </si>
  <si>
    <t>Todas las unidades organizativas de la institución</t>
  </si>
  <si>
    <t>RH06</t>
  </si>
  <si>
    <r>
      <t>Producto 6: Promoción de cultura de integración institucional</t>
    </r>
    <r>
      <rPr>
        <sz val="10"/>
        <color rgb="FF000000"/>
        <rFont val="Poppins"/>
      </rPr>
      <t xml:space="preserve">                  Dar seguimiento y asegurar que las unidades organizativas de la institución realicen actividades que fomenten la integración de los equipos de trabajo </t>
    </r>
  </si>
  <si>
    <t xml:space="preserve">Informes trimestrales </t>
  </si>
  <si>
    <t>DIRECCIÓN DE SERVICIOS DIGITALES INSTITUCIONALES</t>
  </si>
  <si>
    <t>SDI01</t>
  </si>
  <si>
    <r>
      <rPr>
        <b/>
        <sz val="10"/>
        <color rgb="FF000000"/>
        <rFont val="Poppins"/>
      </rPr>
      <t xml:space="preserve">Producto 1: Emisión de certificados de firma digital
</t>
    </r>
    <r>
      <rPr>
        <sz val="10"/>
        <color rgb="FF000000"/>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</si>
  <si>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t>Reporte de Solicitudes de Certificados de Firma Digital// Informe de certificados emitidos</t>
  </si>
  <si>
    <t>Departamento de Servicios de Confianza Digital</t>
  </si>
  <si>
    <t>Encargado(a) de Servicios de Confianza Digital</t>
  </si>
  <si>
    <t>SDI02</t>
  </si>
  <si>
    <r>
      <rPr>
        <b/>
        <sz val="10"/>
        <color rgb="FF000000"/>
        <rFont val="Poppins"/>
      </rPr>
      <t xml:space="preserve">Producto 2: Implementación de Buzón de Firma Gubernamental - Firma GOB
</t>
    </r>
    <r>
      <rPr>
        <sz val="10"/>
        <color rgb="FF000000"/>
        <rFont val="Poppins"/>
      </rPr>
      <t>Proveer a los organismos gubernamentales un sistema porta firmas  para administrar el flujo de los documentos que han de ser firmados digitalmente.</t>
    </r>
  </si>
  <si>
    <t>Reporte de Solicitudes de Buzón de Firma gubernamental, Informe de implementación de Firma GOB</t>
  </si>
  <si>
    <t>SDI03</t>
  </si>
  <si>
    <r>
      <rPr>
        <b/>
        <sz val="10"/>
        <color rgb="FF000000"/>
        <rFont val="Poppins"/>
      </rPr>
      <t xml:space="preserve">Producto 3: Implementación de Infraestructura PKI y HSM en el Datacenter del Estado
</t>
    </r>
    <r>
      <rPr>
        <sz val="10"/>
        <color rgb="FF000000"/>
        <rFont val="Poppins"/>
      </rPr>
      <t>Adquirir Dispositivo HSM (Hardware) para la implantación y migración de desarrollo PKI (Software) al DataCenter del Estado Dominicano.</t>
    </r>
  </si>
  <si>
    <t>Plan de trabajo con la consultoría/Informe de implementación</t>
  </si>
  <si>
    <t>SDI04</t>
  </si>
  <si>
    <r>
      <t xml:space="preserve">Producto 4: Adquisición del Servicios Cualificado de Conservación de firmas, sellos y objetos firmado: </t>
    </r>
    <r>
      <rPr>
        <sz val="10"/>
        <color rgb="FF000000"/>
        <rFont val="Poppins"/>
      </rPr>
      <t>Contar con el  Estampado Cronológico y el Sellado de Tiempo es herramientas fundamentales para asegurar la integridad y autenticidad de los documentos digitales.</t>
    </r>
  </si>
  <si>
    <t xml:space="preserve">Unidad
</t>
  </si>
  <si>
    <t>Informe de certificados emitidos</t>
  </si>
  <si>
    <t>SDI05</t>
  </si>
  <si>
    <r>
      <t xml:space="preserve">Producto 5: Desarrollo del Portafirmas Gubernamental
</t>
    </r>
    <r>
      <rPr>
        <sz val="10"/>
        <color rgb="FF000000"/>
        <rFont val="Poppins"/>
      </rPr>
      <t>Elaborar un buzón portafirmas para gestionar flujos, vistos buenos y firma de documentos electrónicos, con el objetivo de tener una herramienta adaptada a las realidades del gobierno dominicano y aportar con la reducción del gasto público, evitando tener que adquirir anualmente licencias costosas para los fines.</t>
    </r>
  </si>
  <si>
    <t>Informe de Desarrollo // Plan de trabajo</t>
  </si>
  <si>
    <t>Departamento de Implementación de Plataformas y Servicios</t>
  </si>
  <si>
    <t>Encargado(a) de Plataformas y Servicios</t>
  </si>
  <si>
    <t>SDI06</t>
  </si>
  <si>
    <r>
      <rPr>
        <b/>
        <sz val="10"/>
        <color rgb="FF000000"/>
        <rFont val="Poppins"/>
      </rPr>
      <t xml:space="preserve">Producto 6: Asistencia técnica especializada para la transformación digital de las instituciones gubernamentales
</t>
    </r>
    <r>
      <rPr>
        <sz val="10"/>
        <color rgb="FF000000"/>
        <rFont val="Poppins"/>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</si>
  <si>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Informe de solicitudes de asistencias brindadas y SLA</t>
  </si>
  <si>
    <t>Departamento de Asistencia Técnica Especializada</t>
  </si>
  <si>
    <t>Encargado(a) de Consultoría Digital</t>
  </si>
  <si>
    <t>SDI07</t>
  </si>
  <si>
    <r>
      <t xml:space="preserve">Producto 7: Implementación ambiente micro servicios FirmaGob.                                                                                          </t>
    </r>
    <r>
      <rPr>
        <sz val="10"/>
        <color rgb="FF000000"/>
        <rFont val="Poppins Regular"/>
      </rPr>
      <t>Cambio de arquitectura del servicio de monolito a micro servicios y migración de la data.</t>
    </r>
  </si>
  <si>
    <t>Informe de implementación/ Cronograma de trabajo</t>
  </si>
  <si>
    <t>Dirección Servicios Digitales Institucionales</t>
  </si>
  <si>
    <t xml:space="preserve">$-   </t>
  </si>
  <si>
    <t>DIRECCIÓN DE TECNOLOGÍA DE LA INFORMACIÓN Y COMUNICACIÓN</t>
  </si>
  <si>
    <t>TI01</t>
  </si>
  <si>
    <r>
      <rPr>
        <b/>
        <sz val="10"/>
        <color rgb="FF000000"/>
        <rFont val="Poppins"/>
      </rPr>
      <t>Producto 1: Monitoreo de Licenciamientos Institucionales</t>
    </r>
    <r>
      <rPr>
        <sz val="10"/>
        <color rgb="FF000000"/>
        <rFont val="Poppins"/>
      </rPr>
      <t xml:space="preserve">                      Monitorear los licenciamientos institucionales para garantizar la disponibilidad de los mismos y evitar la suspensión de las operaciones. </t>
    </r>
  </si>
  <si>
    <t xml:space="preserve">Reporte de licenciamientos// Informes de gestión </t>
  </si>
  <si>
    <t>Departamento de Operaciones TIC</t>
  </si>
  <si>
    <t>Encargado(a) de Operaciones TIC</t>
  </si>
  <si>
    <t>TI02</t>
  </si>
  <si>
    <r>
      <t xml:space="preserve">Producto 2: Inventarios de Almacén de Equipos Tecnológicos              </t>
    </r>
    <r>
      <rPr>
        <sz val="10"/>
        <color rgb="FF000000"/>
        <rFont val="Poppins"/>
      </rPr>
      <t xml:space="preserve">       Inventario y control de entradas y salidas.</t>
    </r>
    <r>
      <rPr>
        <b/>
        <sz val="10"/>
        <color rgb="FF000000"/>
        <rFont val="Poppins"/>
      </rPr>
      <t xml:space="preserve"> </t>
    </r>
  </si>
  <si>
    <t>Plan de trabajo//Informes</t>
  </si>
  <si>
    <t>Departamento de Administración 
del Servicio TIC</t>
  </si>
  <si>
    <t>Encargado(a) de Administración del Servicio TIC</t>
  </si>
  <si>
    <t>TI03</t>
  </si>
  <si>
    <r>
      <t xml:space="preserve">Producto 3: Infraestructura Tecnológica actualizada.
</t>
    </r>
    <r>
      <rPr>
        <sz val="10"/>
        <color rgb="FF000000"/>
        <rFont val="Poppins"/>
      </rPr>
      <t>Evaluar, gestionar y mantener la disponibilidad y eficiencia de la infraestructura tecnológica; esto incluye: levantamiento, solicitud, adquisición e instalación de  equipos, telefonía IP, redes, entre otros.</t>
    </r>
  </si>
  <si>
    <t xml:space="preserve">Unidad </t>
  </si>
  <si>
    <t>Departamento  de Operaciones TIC</t>
  </si>
  <si>
    <t>TI04</t>
  </si>
  <si>
    <r>
      <t xml:space="preserve">Producto 4: Servicios técnicos
</t>
    </r>
    <r>
      <rPr>
        <sz val="10"/>
        <color rgb="FF000000"/>
        <rFont val="Poppins"/>
      </rPr>
      <t xml:space="preserve">Implementar acciones que permitan un funcionamiento óptimo de los equipos tecnológicos y un servicio técnico eficiente. Proceso referente a los servicios de la mesa de ayuda. </t>
    </r>
  </si>
  <si>
    <t xml:space="preserve">Reportes trimestral de tickets, semestral de mantenimiento preventivo y reporte de satisfacción de servicios TIC </t>
  </si>
  <si>
    <t>TI05</t>
  </si>
  <si>
    <r>
      <t xml:space="preserve">Producto 5: Intranet
</t>
    </r>
    <r>
      <rPr>
        <sz val="10"/>
        <color rgb="FF000000"/>
        <rFont val="Poppins"/>
      </rPr>
      <t>Llevar a cabo una plataforma digital para asistir a los trabajadores en la generación de valor, ofreciendo a su disposición activos como contenidos, archivos, procesos de negocio y herramientas; facilitando la colaboración y comunicación entre las personas y los equipos</t>
    </r>
    <r>
      <rPr>
        <sz val="10"/>
        <color rgb="FF202124"/>
        <rFont val="Poppins"/>
      </rPr>
      <t>.</t>
    </r>
  </si>
  <si>
    <t xml:space="preserve">Porcentaje </t>
  </si>
  <si>
    <t>Cronograma de actividades/Porcentaje de avance</t>
  </si>
  <si>
    <t>División de Desarrollo e Implementación de Sistemas</t>
  </si>
  <si>
    <t>Director(a) de Tecnología de la Información y Comunicación</t>
  </si>
  <si>
    <t>TI06</t>
  </si>
  <si>
    <t>Cronograma de actividades /Porcentaje de avance</t>
  </si>
  <si>
    <t>TI07</t>
  </si>
  <si>
    <r>
      <t xml:space="preserve">Producto 7: Actualización y mejora del sistema de 
Monitoreo Centro de Contacto Gubernamental (CCG) 
</t>
    </r>
    <r>
      <rPr>
        <sz val="10"/>
        <color rgb="FF000000"/>
        <rFont val="Poppins"/>
      </rPr>
      <t>Es una herramienta para los/as monitores/as de calidad, para evaluar a los agentes a través de un formulario donde se plasman los errores críticos y no críticos cometidos. En el proceso de actualización se integraran formularios dinámicos en la aplicación ya que el cliente necesita cambiar a menudo las evaluaciones y sus puntuaciones y también se hará una actualización de tecnología"</t>
    </r>
  </si>
  <si>
    <t>Cronograma de actividades 
/Porcentaje de avance/informe 
final</t>
  </si>
  <si>
    <t>DIRECCIÓN DE TRANSFORMACIÓN DIGITAL GUBERNAMENTAL</t>
  </si>
  <si>
    <t>RD01</t>
  </si>
  <si>
    <r>
      <rPr>
        <b/>
        <sz val="10"/>
        <color rgb="FF000000"/>
        <rFont val="Poppins"/>
      </rPr>
      <t xml:space="preserve">Producto 1: Implementación NORTIC
</t>
    </r>
    <r>
      <rPr>
        <sz val="10"/>
        <color rgb="FF000000"/>
        <rFont val="Poppins"/>
      </rPr>
      <t>Brindar el acompañamiento necesario a los organismos del Estado en la correcta implementación de las NORTIC con fines de certificación o recertificación.</t>
    </r>
  </si>
  <si>
    <t>Matriz de solicitudes y asignaciones // Formularios de evaluación</t>
  </si>
  <si>
    <t>División de Auditoría y Monitoreo de Normas</t>
  </si>
  <si>
    <t xml:space="preserve">Encargado(a) de Implementación de Normas </t>
  </si>
  <si>
    <t>RD02</t>
  </si>
  <si>
    <r>
      <t xml:space="preserve">Producto 2: Nuevas certificaciones NORTIC
</t>
    </r>
    <r>
      <rPr>
        <sz val="10"/>
        <color rgb="FF000000"/>
        <rFont val="Poppins"/>
      </rPr>
      <t>Auditar bajo las NORTIC a los organismos que hayan alcanzado la fase de auditoría para aumentar su madurez en la implementación de las normas.</t>
    </r>
  </si>
  <si>
    <t>Matriz de control de auditorías // Informes de cierre de auditoría</t>
  </si>
  <si>
    <t>RD03</t>
  </si>
  <si>
    <r>
      <t xml:space="preserve">Producto 3: Recertificaciones NORTIC
</t>
    </r>
    <r>
      <rPr>
        <sz val="10"/>
        <color rgb="FF000000"/>
        <rFont val="Poppins"/>
      </rPr>
      <t>Auditar a los organismos que han alcanzado la fase de auditoría para fines de recertificación.</t>
    </r>
  </si>
  <si>
    <t>RD04</t>
  </si>
  <si>
    <r>
      <t xml:space="preserve">Producto 4: Marco Normativo 
</t>
    </r>
    <r>
      <rPr>
        <sz val="10"/>
        <color rgb="FF000000"/>
        <rFont val="Poppins"/>
      </rPr>
      <t>Actualizar y/o desarrollar componentes del Marco Normativo de Arquitectura Digital Gubernamental.</t>
    </r>
  </si>
  <si>
    <t>Anteproyecto de documento técnico// Borrador de documento técnico</t>
  </si>
  <si>
    <t>División de Investigación y Documentación de Estándares</t>
  </si>
  <si>
    <t xml:space="preserve">Encargado(a) de Investigación y documentación de Estándar </t>
  </si>
  <si>
    <t>RD05</t>
  </si>
  <si>
    <r>
      <t xml:space="preserve">Producto 5: Capacitaciones NORTIC
</t>
    </r>
    <r>
      <rPr>
        <sz val="10"/>
        <color rgb="FF000000"/>
        <rFont val="Poppins"/>
      </rPr>
      <t>Impartir capacitaciones en las NORTIC, sus componentes y procesos a los organismos gubernamentales y entidades solicitantes.</t>
    </r>
  </si>
  <si>
    <t>Solicitudes recibidas// Registro de participantes de las capacitaciones impartidas</t>
  </si>
  <si>
    <t>Departamento de Normas y Estándares</t>
  </si>
  <si>
    <t xml:space="preserve">Encargado(a) de implementación de Normas </t>
  </si>
  <si>
    <t>RD06</t>
  </si>
  <si>
    <r>
      <t xml:space="preserve">Producto 6: Estructuras para las Unidades de TIC
</t>
    </r>
    <r>
      <rPr>
        <sz val="10"/>
        <color rgb="FF000000"/>
        <rFont val="Poppins"/>
      </rPr>
      <t>Realizar el análisis correspondiente a los organismos que han sometido cambios a su estructura orgánica para fines de asignación del modelo correspondiente.</t>
    </r>
  </si>
  <si>
    <t>Matriz de Solicitudes recibidas// Informes de asignación de estructura</t>
  </si>
  <si>
    <t xml:space="preserve">División de implementación de Normas </t>
  </si>
  <si>
    <t>RD07</t>
  </si>
  <si>
    <r>
      <t xml:space="preserve">Producto 7: COETIC
</t>
    </r>
    <r>
      <rPr>
        <sz val="10"/>
        <color rgb="FF000000"/>
        <rFont val="Poppins"/>
      </rPr>
      <t xml:space="preserve">Coordinar y ejecutar las acciones para el funcionamiento de los Comités de Estandarización TIC y seguimiento de avances de los comités temáticos </t>
    </r>
    <r>
      <rPr>
        <b/>
        <sz val="10"/>
        <color rgb="FF000000"/>
        <rFont val="Poppins"/>
      </rPr>
      <t>.</t>
    </r>
  </si>
  <si>
    <t>Plan de trabajo// Informes de avance y actas de reuniones</t>
  </si>
  <si>
    <t xml:space="preserve">Encargado(a) de Normas y Estándares </t>
  </si>
  <si>
    <t>RD08</t>
  </si>
  <si>
    <r>
      <rPr>
        <b/>
        <sz val="10"/>
        <color rgb="FF000000"/>
        <rFont val="Poppins"/>
      </rPr>
      <t xml:space="preserve">Producto 8: Medición en TIC y Gobierno Digital.                                                                      </t>
    </r>
    <r>
      <rPr>
        <sz val="10"/>
        <color rgb="FF000000"/>
        <rFont val="Poppins"/>
      </rPr>
      <t xml:space="preserve">Medir las instituciones del Estado Dominicano, los gobiernos municipales en TIC y Gobierno Digital que ofrecen servicios a la sociedad y al propio gobierno. </t>
    </r>
  </si>
  <si>
    <t>Calendario de ejecución // SISTICGE  Actualizado</t>
  </si>
  <si>
    <t>Departamento de Estudios e Investigación Gobierno Digital</t>
  </si>
  <si>
    <t>Encargado(a) de Estudios e Investigación de Gobierno Digital, Encargado(a) de Medición y Auditoría de Gobierno Digital</t>
  </si>
  <si>
    <t>RD09</t>
  </si>
  <si>
    <r>
      <t xml:space="preserve">Producto 9: Fortalecimiento del Índice de Uso de TIC e Implementación de Gobierno Digital en la República Dominicana (iTICge) 
</t>
    </r>
    <r>
      <rPr>
        <sz val="10"/>
        <color rgb="FF000000"/>
        <rFont val="Poppins"/>
      </rPr>
      <t>Incluir mejoras a nivel tecnológico y científico así como también de nuevas variables.</t>
    </r>
  </si>
  <si>
    <t>Cronograma de trabajo//
Informes de avances// 
Informe final.</t>
  </si>
  <si>
    <t>Departamento de Estudios e Investigación de Gobierno Digital</t>
  </si>
  <si>
    <t>UNIDAD DE GESTIÓN DE RESULTADOS (BUROCRACIA CERO)</t>
  </si>
  <si>
    <t>BO01</t>
  </si>
  <si>
    <r>
      <t xml:space="preserve">Producto 1: Automatización y Digitalización de Servicios Públicos Priorizados
</t>
    </r>
    <r>
      <rPr>
        <sz val="10"/>
        <color rgb="FF000000"/>
        <rFont val="Poppins"/>
      </rPr>
      <t>Digitalización/automatización de servicios e integración de servicios en el Portal GOB.DO</t>
    </r>
  </si>
  <si>
    <t>Decreto o resolución, Informe de servicios automatizados</t>
  </si>
  <si>
    <t>Unidad de Gestión de Resultados del programa Burocracia Cero - OGTIC</t>
  </si>
  <si>
    <t>Encargado(a) de Proyectos TIC</t>
  </si>
  <si>
    <t>BO02</t>
  </si>
  <si>
    <r>
      <t xml:space="preserve">Producto 2: Operatividad de la Unidad de Gestión de Resultados - Burocracia Cero	
</t>
    </r>
    <r>
      <rPr>
        <sz val="10"/>
        <color theme="1"/>
        <rFont val="Poppins"/>
      </rPr>
      <t>Realizar talleres y encuentros de socialización tanto con las instituciones involucradas para ofrecer los servicios públicos a nivel nacional e internacional, como con los ciudadanos que demandan de esos servicios.</t>
    </r>
  </si>
  <si>
    <t>Fotos, Programa del evento, Lista de asistencia, Informe de actividades realizadas</t>
  </si>
  <si>
    <t xml:space="preserve">Unidad de Gestión de Resultados del programa Burocracia Cero -OGTIC								</t>
  </si>
  <si>
    <t>TOTAL PRESUPUESTO DEL PLAN OPERATIVO ANUAL</t>
  </si>
  <si>
    <r>
      <rPr>
        <b/>
        <sz val="10"/>
        <color theme="1"/>
        <rFont val="Poppins"/>
      </rPr>
      <t xml:space="preserve">Producto 2: Tramitación de solicitudes presupuestarias                                 </t>
    </r>
    <r>
      <rPr>
        <sz val="10"/>
        <color theme="1"/>
        <rFont val="Poppins"/>
      </rPr>
      <t>Modificaciones presupuestarias, cuotas de compromiso, certificaciones de fondos presupuestarios, libramientos de pago elaborados.</t>
    </r>
  </si>
  <si>
    <r>
      <t xml:space="preserve">Producto 1: Elaboración y Ejecución del Presupuesto                                              </t>
    </r>
    <r>
      <rPr>
        <sz val="10"/>
        <color theme="1"/>
        <rFont val="Poppins"/>
      </rPr>
      <t>Elaborar y dar seguimiento a la correcta ejecución del presupuesto institucional</t>
    </r>
    <r>
      <rPr>
        <b/>
        <sz val="10"/>
        <color theme="1"/>
        <rFont val="Poppins"/>
      </rPr>
      <t>.</t>
    </r>
  </si>
  <si>
    <r>
      <t xml:space="preserve">Producto 5:  Mantenimiento de Infraestructura Física 
</t>
    </r>
    <r>
      <rPr>
        <sz val="10"/>
        <color theme="1"/>
        <rFont val="Poppins"/>
      </rPr>
      <t>Mantener las infraestructura en optimas condiciones para garantizar un ambiente laboral agradable y  para un desarrollo óptimos de las funciones de cada colaborador</t>
    </r>
    <r>
      <rPr>
        <b/>
        <sz val="10"/>
        <color theme="1"/>
        <rFont val="Poppins"/>
      </rPr>
      <t>.</t>
    </r>
  </si>
  <si>
    <r>
      <t xml:space="preserve">Producto 6: Solicitudes de compras y contrataciones                                                         </t>
    </r>
    <r>
      <rPr>
        <sz val="10"/>
        <color theme="1"/>
        <rFont val="Poppins"/>
      </rPr>
      <t>Dar asistencia a las unidades organizativas de la instrucción en la concretización de actividades a desarrollar en las cuales se requieran procesos de compras y/o contrataciones</t>
    </r>
    <r>
      <rPr>
        <b/>
        <sz val="10"/>
        <color theme="1"/>
        <rFont val="Poppins"/>
      </rPr>
      <t>.</t>
    </r>
  </si>
  <si>
    <r>
      <t xml:space="preserve">Producto 5:Elaboración y ejecución de estrategia posicionamiento imagen offline de la institución
</t>
    </r>
    <r>
      <rPr>
        <sz val="10"/>
        <color rgb="FF000000"/>
        <rFont val="Poppins"/>
      </rPr>
      <t>Ejecutar un plan de comunicación y posicionamiento de imagen offline de la institución</t>
    </r>
    <r>
      <rPr>
        <b/>
        <sz val="10"/>
        <color rgb="FF000000"/>
        <rFont val="Poppins"/>
      </rPr>
      <t>.</t>
    </r>
  </si>
  <si>
    <r>
      <t>Producto 3:  Proyecto de Evaluación del Centro de Datos del Estado con el Banco Interamericano de Desarrollo (BID)</t>
    </r>
    <r>
      <rPr>
        <sz val="10"/>
        <color theme="1"/>
        <rFont val="Poppins"/>
      </rPr>
      <t xml:space="preserve">
Evaluación del Centro de Datos del Estado con el Banco Interamericano de Desarrollo (BID)</t>
    </r>
    <r>
      <rPr>
        <b/>
        <sz val="10"/>
        <color theme="1"/>
        <rFont val="Poppins"/>
      </rPr>
      <t>.</t>
    </r>
  </si>
  <si>
    <r>
      <t xml:space="preserve">Producto 6: Sistema de inventario
</t>
    </r>
    <r>
      <rPr>
        <sz val="10"/>
        <color rgb="FF000000"/>
        <rFont val="Poppins"/>
      </rPr>
      <t>Implementar un sistema que ayude a mejorar significativamente la eficiencia y transparencia en el control de inventarios, desde equipos tecnológicos hasta suministros de oficina. Facilitando su registro y actualización.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</si>
</sst>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1C0A]* #,##0.00_);_([$$-1C0A]* \(#,##0.00\);_([$$-1C0A]* &quot;-&quot;??_);_(@_)"/>
    <numFmt numFmtId="165" formatCode="_([$€-2]* #,##0.00_);_([$€-2]* \(#,##0.00\);_([$€-2]* &quot;-&quot;??_)"/>
    <numFmt numFmtId="166" formatCode="&quot;$&quot;#,##0.00"/>
  </numFmts>
  <fonts count="24">
    <font>
      <sz val="12"/>
      <color theme="1"/>
      <name val="Calibri"/>
      <family val="2"/>
      <scheme val="minor"/>
    </font>
    <font>
      <sz val="12"/>
      <color theme="1"/>
      <name val="Calibri"/>
      <family val="2"/>
      <scheme val="minor"/>
    </font>
    <font>
      <sz val="10"/>
      <color theme="1"/>
      <name val="Poppins Regular"/>
    </font>
    <font>
      <sz val="12"/>
      <color theme="1"/>
      <name val="Poppins Regular"/>
    </font>
    <font>
      <b/>
      <sz val="10"/>
      <color theme="0"/>
      <name val="Poppins"/>
    </font>
    <font>
      <b/>
      <sz val="10"/>
      <color theme="1"/>
      <name val="Poppins"/>
    </font>
    <font>
      <b/>
      <sz val="10"/>
      <color rgb="FF000000"/>
      <name val="Poppins"/>
    </font>
    <font>
      <sz val="10"/>
      <color rgb="FF000000"/>
      <name val="Poppins"/>
    </font>
    <font>
      <sz val="10"/>
      <color theme="1"/>
      <name val="Poppins"/>
    </font>
    <font>
      <sz val="12"/>
      <color theme="0"/>
      <name val="Poppins Regular"/>
    </font>
    <font>
      <b/>
      <sz val="14"/>
      <color theme="1"/>
      <name val="Poppins Regular"/>
    </font>
    <font>
      <sz val="14"/>
      <color theme="1"/>
      <name val="Poppins Regular"/>
    </font>
    <font>
      <i/>
      <sz val="10"/>
      <color theme="1"/>
      <name val="Poppins Regular"/>
    </font>
    <font>
      <b/>
      <sz val="12"/>
      <color theme="0"/>
      <name val="Poppins"/>
    </font>
    <font>
      <sz val="10"/>
      <color theme="0"/>
      <name val="Poppins"/>
    </font>
    <font>
      <sz val="10"/>
      <name val="Poppins"/>
    </font>
    <font>
      <sz val="10"/>
      <color rgb="FF202124"/>
      <name val="Poppins"/>
    </font>
    <font>
      <b/>
      <sz val="10"/>
      <name val="Poppins"/>
    </font>
    <font>
      <sz val="12"/>
      <color theme="1"/>
      <name val="Poppins"/>
    </font>
    <font>
      <sz val="12"/>
      <color theme="0"/>
      <name val="Poppins"/>
    </font>
    <font>
      <sz val="10"/>
      <color rgb="FF000000"/>
      <name val="Poppins Regular"/>
    </font>
    <font>
      <b/>
      <sz val="10"/>
      <color rgb="FF000000"/>
      <name val="Poppins Regular"/>
    </font>
    <font>
      <sz val="8"/>
      <name val="Calibri"/>
      <family val="2"/>
      <scheme val="minor"/>
    </font>
    <font>
      <b/>
      <sz val="10"/>
      <name val="Poppins Regular"/>
    </font>
  </fonts>
  <fills count="13">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002060"/>
        <bgColor rgb="FF002060"/>
      </patternFill>
    </fill>
    <fill>
      <patternFill patternType="solid">
        <fgColor rgb="FFD8D8D8"/>
        <bgColor rgb="FFD8D8D8"/>
      </patternFill>
    </fill>
    <fill>
      <patternFill patternType="solid">
        <fgColor rgb="FFBFBFBF"/>
        <bgColor rgb="FFBFBFBF"/>
      </patternFill>
    </fill>
    <fill>
      <patternFill patternType="solid">
        <fgColor rgb="FFBFBFBF"/>
        <bgColor rgb="FF000000"/>
      </patternFill>
    </fill>
    <fill>
      <patternFill patternType="solid">
        <fgColor theme="0" tint="-0.249977111117893"/>
        <bgColor rgb="FF000000"/>
      </patternFill>
    </fill>
    <fill>
      <patternFill patternType="solid">
        <fgColor rgb="FFFFFFFF"/>
        <bgColor rgb="FF000000"/>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4" fontId="1" fillId="0" borderId="0" applyFont="0" applyFill="0" applyBorder="0" applyAlignment="0" applyProtection="0"/>
    <xf numFmtId="0" fontId="1" fillId="0" borderId="0"/>
  </cellStyleXfs>
  <cellXfs count="112">
    <xf numFmtId="0" fontId="0" fillId="0" borderId="0" xfId="0"/>
    <xf numFmtId="0" fontId="3" fillId="0" borderId="0" xfId="0" applyFont="1"/>
    <xf numFmtId="0" fontId="9" fillId="0" borderId="0" xfId="0" applyFont="1"/>
    <xf numFmtId="0" fontId="2" fillId="0" borderId="0" xfId="0" applyFont="1"/>
    <xf numFmtId="0" fontId="3" fillId="0" borderId="0" xfId="0" applyFont="1" applyAlignment="1">
      <alignment horizontal="center" vertical="center"/>
    </xf>
    <xf numFmtId="0" fontId="14" fillId="0" borderId="0" xfId="0" applyFont="1"/>
    <xf numFmtId="44" fontId="14" fillId="0" borderId="0" xfId="0" applyNumberFormat="1" applyFont="1"/>
    <xf numFmtId="164" fontId="14" fillId="0" borderId="0" xfId="0" applyNumberFormat="1" applyFont="1"/>
    <xf numFmtId="8" fontId="14" fillId="0" borderId="0" xfId="0" applyNumberFormat="1" applyFont="1"/>
    <xf numFmtId="3" fontId="14" fillId="0" borderId="0" xfId="0" applyNumberFormat="1" applyFont="1"/>
    <xf numFmtId="0" fontId="19" fillId="0" borderId="0" xfId="0" applyFont="1"/>
    <xf numFmtId="0" fontId="10" fillId="0" borderId="0" xfId="0" applyFont="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pplyProtection="1">
      <alignment horizontal="left" vertical="top" wrapText="1"/>
      <protection locked="0"/>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44" fontId="8" fillId="4" borderId="1" xfId="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top" wrapText="1"/>
      <protection locked="0"/>
    </xf>
    <xf numFmtId="0" fontId="5" fillId="0" borderId="1" xfId="0" applyFont="1" applyBorder="1" applyAlignment="1" applyProtection="1">
      <alignment horizontal="center" vertical="center" wrapText="1"/>
      <protection locked="0"/>
    </xf>
    <xf numFmtId="44" fontId="2" fillId="4" borderId="1" xfId="1" applyFont="1" applyFill="1" applyBorder="1" applyAlignment="1" applyProtection="1">
      <alignment horizontal="center" vertical="center" wrapText="1"/>
      <protection locked="0"/>
    </xf>
    <xf numFmtId="0" fontId="6" fillId="0" borderId="1" xfId="0" applyFont="1" applyBorder="1" applyAlignment="1">
      <alignment horizontal="justify" vertical="top" wrapText="1"/>
    </xf>
    <xf numFmtId="0" fontId="7" fillId="0" borderId="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9" fontId="8" fillId="0" borderId="1" xfId="0" applyNumberFormat="1" applyFont="1" applyBorder="1" applyAlignment="1" applyProtection="1">
      <alignment horizontal="center" vertical="center" wrapText="1"/>
      <protection locked="0"/>
    </xf>
    <xf numFmtId="9" fontId="8" fillId="0" borderId="1" xfId="0" applyNumberFormat="1" applyFont="1" applyBorder="1" applyAlignment="1" applyProtection="1">
      <alignment horizontal="center" vertical="center"/>
      <protection locked="0"/>
    </xf>
    <xf numFmtId="164" fontId="8" fillId="4"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justify" vertical="top" wrapText="1"/>
      <protection locked="0"/>
    </xf>
    <xf numFmtId="164" fontId="2" fillId="4" borderId="1" xfId="0" applyNumberFormat="1" applyFont="1" applyFill="1" applyBorder="1" applyAlignment="1" applyProtection="1">
      <alignment horizontal="center" vertical="center" wrapText="1"/>
      <protection locked="0"/>
    </xf>
    <xf numFmtId="12" fontId="8" fillId="0" borderId="1" xfId="0" applyNumberFormat="1" applyFont="1" applyBorder="1" applyAlignment="1" applyProtection="1">
      <alignment horizontal="center" vertical="center"/>
      <protection locked="0"/>
    </xf>
    <xf numFmtId="12"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5" fillId="5" borderId="1" xfId="0" applyFont="1" applyFill="1" applyBorder="1" applyAlignment="1" applyProtection="1">
      <alignment horizontal="justify" vertical="top" wrapText="1"/>
      <protection locked="0"/>
    </xf>
    <xf numFmtId="0" fontId="8" fillId="0" borderId="1" xfId="0" applyFont="1" applyBorder="1" applyAlignment="1" applyProtection="1">
      <alignment horizontal="center" vertical="justify" wrapText="1"/>
      <protection locked="0"/>
    </xf>
    <xf numFmtId="0" fontId="7" fillId="5" borderId="1" xfId="0" applyFont="1" applyFill="1" applyBorder="1" applyAlignment="1" applyProtection="1">
      <alignment horizontal="justify" vertical="top"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wrapText="1"/>
      <protection locked="0"/>
    </xf>
    <xf numFmtId="0" fontId="2" fillId="0" borderId="1" xfId="0" applyFont="1" applyBorder="1"/>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7" fillId="0" borderId="1" xfId="0" applyFont="1" applyBorder="1" applyAlignment="1">
      <alignment horizontal="justify" vertical="top" wrapText="1"/>
    </xf>
    <xf numFmtId="9" fontId="8"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164" fontId="2" fillId="9" borderId="1" xfId="0" applyNumberFormat="1" applyFont="1" applyFill="1" applyBorder="1" applyAlignment="1">
      <alignment horizontal="center" vertical="center" wrapText="1"/>
    </xf>
    <xf numFmtId="0" fontId="7" fillId="0" borderId="1" xfId="0" applyFont="1" applyBorder="1" applyAlignment="1">
      <alignment horizontal="center"/>
    </xf>
    <xf numFmtId="0" fontId="5" fillId="0" borderId="1" xfId="0" applyFont="1" applyBorder="1" applyAlignment="1">
      <alignment horizontal="center" vertical="center" wrapText="1"/>
    </xf>
    <xf numFmtId="9" fontId="7" fillId="0" borderId="1" xfId="0" applyNumberFormat="1"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pplyProtection="1">
      <alignment horizontal="left" vertical="top" wrapText="1"/>
      <protection locked="0"/>
    </xf>
    <xf numFmtId="0" fontId="5" fillId="3" borderId="1" xfId="0" applyFont="1" applyFill="1" applyBorder="1" applyAlignment="1">
      <alignment vertical="center"/>
    </xf>
    <xf numFmtId="0" fontId="5" fillId="3" borderId="1" xfId="0" applyFont="1" applyFill="1" applyBorder="1" applyAlignment="1">
      <alignment vertical="center" wrapText="1"/>
    </xf>
    <xf numFmtId="165" fontId="7" fillId="0" borderId="1" xfId="0" applyNumberFormat="1" applyFont="1" applyBorder="1" applyAlignment="1" applyProtection="1">
      <alignment horizontal="justify" vertical="justify" wrapText="1"/>
      <protection locked="0"/>
    </xf>
    <xf numFmtId="0" fontId="8" fillId="0" borderId="1" xfId="0" applyFont="1" applyBorder="1"/>
    <xf numFmtId="165" fontId="6" fillId="0" borderId="1" xfId="0" applyNumberFormat="1" applyFont="1" applyBorder="1" applyAlignment="1" applyProtection="1">
      <alignment horizontal="justify" vertical="justify" wrapText="1"/>
      <protection locked="0"/>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44" fontId="7" fillId="1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1" fontId="8" fillId="0" borderId="1" xfId="0" applyNumberFormat="1" applyFont="1" applyBorder="1" applyAlignment="1" applyProtection="1">
      <alignment horizontal="center" vertical="center" wrapText="1"/>
      <protection locked="0"/>
    </xf>
    <xf numFmtId="1" fontId="8" fillId="0" borderId="1" xfId="0" applyNumberFormat="1" applyFont="1" applyBorder="1" applyAlignment="1" applyProtection="1">
      <alignment horizontal="center" vertical="center"/>
      <protection locked="0"/>
    </xf>
    <xf numFmtId="9" fontId="7" fillId="0" borderId="1" xfId="0" applyNumberFormat="1" applyFont="1" applyBorder="1" applyAlignment="1">
      <alignment horizontal="center" vertical="center" wrapText="1"/>
    </xf>
    <xf numFmtId="0" fontId="6" fillId="0" borderId="1" xfId="0" applyFont="1" applyBorder="1" applyAlignment="1">
      <alignment vertical="top" wrapText="1"/>
    </xf>
    <xf numFmtId="0" fontId="7" fillId="0" borderId="1" xfId="2" applyFont="1" applyBorder="1" applyAlignment="1">
      <alignment horizontal="justify" vertical="top" wrapText="1"/>
    </xf>
    <xf numFmtId="0" fontId="8" fillId="0" borderId="1" xfId="2" applyFont="1" applyBorder="1" applyAlignment="1">
      <alignment horizontal="center" vertical="center" wrapText="1"/>
    </xf>
    <xf numFmtId="3" fontId="8" fillId="0" borderId="1" xfId="2" applyNumberFormat="1" applyFont="1" applyBorder="1" applyAlignment="1">
      <alignment horizontal="center" vertical="center" wrapText="1"/>
    </xf>
    <xf numFmtId="164" fontId="2" fillId="4" borderId="1" xfId="0" applyNumberFormat="1" applyFont="1" applyFill="1" applyBorder="1" applyAlignment="1" applyProtection="1">
      <alignment horizontal="left" vertical="center" wrapText="1"/>
      <protection locked="0"/>
    </xf>
    <xf numFmtId="0" fontId="7" fillId="5" borderId="1" xfId="2" applyFont="1" applyFill="1" applyBorder="1" applyAlignment="1">
      <alignment horizontal="justify" vertical="top" wrapText="1"/>
    </xf>
    <xf numFmtId="0" fontId="8" fillId="5" borderId="1" xfId="2" applyFont="1" applyFill="1" applyBorder="1" applyAlignment="1">
      <alignment horizontal="center" vertical="center" wrapText="1"/>
    </xf>
    <xf numFmtId="0" fontId="6" fillId="5" borderId="1" xfId="2" applyFont="1" applyFill="1" applyBorder="1" applyAlignment="1">
      <alignment horizontal="justify" vertical="top" wrapText="1"/>
    </xf>
    <xf numFmtId="0" fontId="15" fillId="5" borderId="1" xfId="2" applyFont="1" applyFill="1" applyBorder="1" applyAlignment="1">
      <alignment horizontal="center" vertical="center" wrapText="1"/>
    </xf>
    <xf numFmtId="0" fontId="7" fillId="12" borderId="1" xfId="0" applyFont="1" applyFill="1" applyBorder="1" applyAlignment="1">
      <alignment horizontal="center" vertical="center" wrapText="1"/>
    </xf>
    <xf numFmtId="0" fontId="21" fillId="0" borderId="1" xfId="0" applyFont="1"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10" borderId="1" xfId="0" applyFont="1" applyFill="1" applyBorder="1" applyAlignment="1">
      <alignment horizontal="left" vertical="center" wrapText="1"/>
    </xf>
    <xf numFmtId="9" fontId="8"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6" fillId="5" borderId="1" xfId="0" applyFont="1" applyFill="1" applyBorder="1" applyAlignment="1" applyProtection="1">
      <alignment horizontal="left" vertical="top" wrapText="1"/>
      <protection locked="0"/>
    </xf>
    <xf numFmtId="9" fontId="8" fillId="5" borderId="1" xfId="0" applyNumberFormat="1" applyFont="1" applyFill="1" applyBorder="1" applyAlignment="1" applyProtection="1">
      <alignment horizontal="center" vertical="center"/>
      <protection locked="0"/>
    </xf>
    <xf numFmtId="44" fontId="7" fillId="11" borderId="1" xfId="1" applyFont="1" applyFill="1" applyBorder="1" applyAlignment="1">
      <alignment horizontal="center" vertical="center" wrapText="1"/>
    </xf>
    <xf numFmtId="0" fontId="8" fillId="5" borderId="1" xfId="2" applyFont="1" applyFill="1" applyBorder="1" applyAlignment="1" applyProtection="1">
      <alignment horizontal="center" vertical="center" wrapText="1"/>
      <protection locked="0"/>
    </xf>
    <xf numFmtId="166" fontId="4" fillId="6" borderId="1" xfId="0" applyNumberFormat="1" applyFont="1" applyFill="1" applyBorder="1" applyAlignment="1">
      <alignment horizontal="center" vertical="center"/>
    </xf>
    <xf numFmtId="0" fontId="18" fillId="0" borderId="1" xfId="0" applyFont="1" applyBorder="1"/>
    <xf numFmtId="0" fontId="7" fillId="0" borderId="1" xfId="0" applyFont="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165" fontId="7" fillId="0" borderId="1" xfId="0" applyNumberFormat="1" applyFont="1" applyBorder="1" applyAlignment="1" applyProtection="1">
      <alignment horizontal="justify" vertical="center" wrapText="1"/>
      <protection locked="0"/>
    </xf>
    <xf numFmtId="0" fontId="20" fillId="0" borderId="1" xfId="0" applyFont="1" applyBorder="1" applyAlignment="1">
      <alignment horizontal="justify" vertical="top" wrapText="1"/>
    </xf>
    <xf numFmtId="0" fontId="11" fillId="0" borderId="0" xfId="0" applyFont="1" applyAlignment="1">
      <alignment horizontal="left"/>
    </xf>
    <xf numFmtId="0" fontId="10" fillId="0" borderId="0" xfId="0" applyFont="1" applyAlignment="1">
      <alignment horizontal="left"/>
    </xf>
    <xf numFmtId="0" fontId="23" fillId="3" borderId="1" xfId="0" applyFont="1" applyFill="1" applyBorder="1" applyAlignment="1">
      <alignment horizontal="center" vertical="center"/>
    </xf>
    <xf numFmtId="0" fontId="13" fillId="6" borderId="1" xfId="0" applyFont="1" applyFill="1" applyBorder="1" applyAlignment="1">
      <alignment horizontal="center"/>
    </xf>
    <xf numFmtId="0" fontId="4" fillId="2" borderId="1" xfId="0" applyFont="1" applyFill="1" applyBorder="1" applyAlignment="1">
      <alignment horizontal="center" vertical="center" wrapText="1"/>
    </xf>
    <xf numFmtId="0" fontId="13" fillId="6" borderId="1" xfId="0" applyFont="1" applyFill="1" applyBorder="1" applyAlignment="1">
      <alignment horizontal="center" wrapText="1"/>
    </xf>
    <xf numFmtId="0" fontId="5"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2" fillId="0" borderId="0" xfId="0" applyFont="1" applyAlignment="1">
      <alignment horizontal="center"/>
    </xf>
    <xf numFmtId="0" fontId="4" fillId="7" borderId="1" xfId="0" applyFont="1" applyFill="1" applyBorder="1" applyAlignment="1">
      <alignment horizontal="center" vertical="center"/>
    </xf>
    <xf numFmtId="0" fontId="15" fillId="0" borderId="1" xfId="0" applyFont="1" applyBorder="1"/>
    <xf numFmtId="0" fontId="4" fillId="7" borderId="1" xfId="0" applyFont="1" applyFill="1" applyBorder="1" applyAlignment="1">
      <alignment horizontal="center" vertical="center" wrapText="1"/>
    </xf>
    <xf numFmtId="0" fontId="15" fillId="0" borderId="1" xfId="0" applyFont="1" applyBorder="1" applyAlignment="1">
      <alignment horizontal="center" vertical="center"/>
    </xf>
    <xf numFmtId="0" fontId="4" fillId="6" borderId="1" xfId="0" applyFont="1" applyFill="1" applyBorder="1" applyAlignment="1">
      <alignment horizontal="center" vertical="center"/>
    </xf>
    <xf numFmtId="0" fontId="5" fillId="8" borderId="1" xfId="0" applyFont="1" applyFill="1" applyBorder="1" applyAlignment="1">
      <alignment horizontal="center" vertical="center" wrapText="1"/>
    </xf>
  </cellXfs>
  <cellStyles count="3">
    <cellStyle name="Moneda" xfId="1" builtinId="4"/>
    <cellStyle name="Normal" xfId="0" builtinId="0"/>
    <cellStyle name="Normal 2" xfId="2" xr:uid="{01150750-FBF9-9D43-A6E1-FB45FD94EE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538425</xdr:colOff>
      <xdr:row>0</xdr:row>
      <xdr:rowOff>217195</xdr:rowOff>
    </xdr:from>
    <xdr:to>
      <xdr:col>5</xdr:col>
      <xdr:colOff>2623985</xdr:colOff>
      <xdr:row>4</xdr:row>
      <xdr:rowOff>233101</xdr:rowOff>
    </xdr:to>
    <xdr:pic>
      <xdr:nvPicPr>
        <xdr:cNvPr id="3" name="Imagen 1">
          <a:extLst>
            <a:ext uri="{FF2B5EF4-FFF2-40B4-BE49-F238E27FC236}">
              <a16:creationId xmlns:a16="http://schemas.microsoft.com/office/drawing/2014/main" id="{FC2247ED-9325-854E-81B7-3903480EF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56" t="34139" r="7551" b="33855"/>
        <a:stretch/>
      </xdr:blipFill>
      <xdr:spPr>
        <a:xfrm>
          <a:off x="9250625" y="217195"/>
          <a:ext cx="2091456" cy="891299"/>
        </a:xfrm>
        <a:prstGeom prst="rect">
          <a:avLst/>
        </a:prstGeom>
      </xdr:spPr>
    </xdr:pic>
    <xdr:clientData/>
  </xdr:twoCellAnchor>
  <xdr:twoCellAnchor editAs="oneCell">
    <xdr:from>
      <xdr:col>0</xdr:col>
      <xdr:colOff>0</xdr:colOff>
      <xdr:row>2</xdr:row>
      <xdr:rowOff>79376</xdr:rowOff>
    </xdr:from>
    <xdr:to>
      <xdr:col>0</xdr:col>
      <xdr:colOff>288636</xdr:colOff>
      <xdr:row>141</xdr:row>
      <xdr:rowOff>442054</xdr:rowOff>
    </xdr:to>
    <xdr:pic>
      <xdr:nvPicPr>
        <xdr:cNvPr id="2" name="image1.png">
          <a:extLst>
            <a:ext uri="{FF2B5EF4-FFF2-40B4-BE49-F238E27FC236}">
              <a16:creationId xmlns:a16="http://schemas.microsoft.com/office/drawing/2014/main" id="{59A302AA-CAA7-714E-8EB9-0A1499929EE6}"/>
            </a:ext>
          </a:extLst>
        </xdr:cNvPr>
        <xdr:cNvPicPr/>
      </xdr:nvPicPr>
      <xdr:blipFill>
        <a:blip xmlns:r="http://schemas.openxmlformats.org/officeDocument/2006/relationships" r:embed="rId2"/>
        <a:srcRect/>
        <a:stretch>
          <a:fillRect/>
        </a:stretch>
      </xdr:blipFill>
      <xdr:spPr>
        <a:xfrm>
          <a:off x="0" y="669019"/>
          <a:ext cx="288636" cy="107633077"/>
        </a:xfrm>
        <a:prstGeom prst="rect">
          <a:avLst/>
        </a:prstGeom>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CB43-2931-6545-B668-87963A49E652}">
  <dimension ref="B2:V160"/>
  <sheetViews>
    <sheetView showGridLines="0" tabSelected="1" view="pageBreakPreview" topLeftCell="A131" zoomScale="70" zoomScaleNormal="38" zoomScaleSheetLayoutView="70" workbookViewId="0">
      <selection activeCell="B133" sqref="B133:U133"/>
    </sheetView>
  </sheetViews>
  <sheetFormatPr baseColWidth="10" defaultColWidth="10.875" defaultRowHeight="23.25"/>
  <cols>
    <col min="1" max="2" width="10.875" style="1"/>
    <col min="3" max="3" width="60.5" style="1" customWidth="1"/>
    <col min="4" max="4" width="22" style="1" customWidth="1"/>
    <col min="5" max="5" width="40" style="1" customWidth="1"/>
    <col min="6" max="6" width="46.875" style="1" customWidth="1"/>
    <col min="7" max="7" width="12.375" style="1" bestFit="1" customWidth="1"/>
    <col min="8" max="8" width="7.5" style="1" customWidth="1"/>
    <col min="9" max="9" width="8.875" style="1" customWidth="1"/>
    <col min="10" max="10" width="6.625" style="1" bestFit="1" customWidth="1"/>
    <col min="11" max="11" width="6.875" style="1" customWidth="1"/>
    <col min="12" max="12" width="6.875" style="1" bestFit="1" customWidth="1"/>
    <col min="13" max="13" width="6.375" style="1" bestFit="1" customWidth="1"/>
    <col min="14" max="14" width="6.875" style="1" bestFit="1" customWidth="1"/>
    <col min="15" max="15" width="8.125" style="1" bestFit="1" customWidth="1"/>
    <col min="16" max="16" width="11.5" style="1" bestFit="1" customWidth="1"/>
    <col min="17" max="17" width="8.875" style="1" customWidth="1"/>
    <col min="18" max="18" width="11.375" style="1" bestFit="1" customWidth="1"/>
    <col min="19" max="19" width="10.625" style="1" bestFit="1" customWidth="1"/>
    <col min="20" max="20" width="22.625" style="4" bestFit="1" customWidth="1"/>
    <col min="21" max="21" width="31.5" style="1" customWidth="1"/>
    <col min="22" max="22" width="35.625" style="2" customWidth="1"/>
    <col min="23" max="16384" width="10.875" style="1"/>
  </cols>
  <sheetData>
    <row r="2" spans="2:22" ht="23.25" customHeight="1">
      <c r="B2" s="11" t="s">
        <v>0</v>
      </c>
      <c r="C2" s="11"/>
    </row>
    <row r="3" spans="2:22" ht="23.25" customHeight="1">
      <c r="B3" s="98" t="s">
        <v>1</v>
      </c>
      <c r="C3" s="98"/>
    </row>
    <row r="4" spans="2:22" ht="23.25" customHeight="1">
      <c r="B4" s="97" t="s">
        <v>2</v>
      </c>
      <c r="C4" s="97"/>
    </row>
    <row r="6" spans="2:22" s="3" customFormat="1" ht="23.25" customHeight="1">
      <c r="B6" s="102" t="s">
        <v>3</v>
      </c>
      <c r="C6" s="102"/>
      <c r="D6" s="102"/>
      <c r="E6" s="102"/>
      <c r="F6" s="102"/>
      <c r="G6" s="102"/>
      <c r="H6" s="102"/>
      <c r="I6" s="102"/>
      <c r="J6" s="102"/>
      <c r="K6" s="102"/>
      <c r="L6" s="102"/>
      <c r="M6" s="102"/>
      <c r="N6" s="102"/>
      <c r="O6" s="102"/>
      <c r="P6" s="102"/>
      <c r="Q6" s="102"/>
      <c r="R6" s="102"/>
      <c r="S6" s="102"/>
      <c r="T6" s="102"/>
      <c r="U6" s="102"/>
      <c r="V6" s="5"/>
    </row>
    <row r="7" spans="2:22" s="3" customFormat="1" ht="20.25" customHeight="1">
      <c r="B7" s="101" t="s">
        <v>4</v>
      </c>
      <c r="C7" s="101"/>
      <c r="D7" s="101"/>
      <c r="E7" s="101"/>
      <c r="F7" s="101"/>
      <c r="G7" s="101"/>
      <c r="H7" s="101"/>
      <c r="I7" s="101"/>
      <c r="J7" s="101"/>
      <c r="K7" s="101"/>
      <c r="L7" s="101"/>
      <c r="M7" s="101"/>
      <c r="N7" s="101"/>
      <c r="O7" s="101"/>
      <c r="P7" s="101"/>
      <c r="Q7" s="101"/>
      <c r="R7" s="101"/>
      <c r="S7" s="101"/>
      <c r="T7" s="101"/>
      <c r="U7" s="101"/>
      <c r="V7" s="5"/>
    </row>
    <row r="8" spans="2:22" s="3" customFormat="1" ht="18" customHeight="1">
      <c r="B8" s="99" t="s">
        <v>5</v>
      </c>
      <c r="C8" s="103" t="s">
        <v>6</v>
      </c>
      <c r="D8" s="103" t="s">
        <v>7</v>
      </c>
      <c r="E8" s="103" t="s">
        <v>8</v>
      </c>
      <c r="F8" s="103" t="s">
        <v>9</v>
      </c>
      <c r="G8" s="104" t="s">
        <v>10</v>
      </c>
      <c r="H8" s="104"/>
      <c r="I8" s="104"/>
      <c r="J8" s="104"/>
      <c r="K8" s="104"/>
      <c r="L8" s="104"/>
      <c r="M8" s="104"/>
      <c r="N8" s="104"/>
      <c r="O8" s="104"/>
      <c r="P8" s="104"/>
      <c r="Q8" s="104"/>
      <c r="R8" s="104"/>
      <c r="S8" s="104"/>
      <c r="T8" s="104" t="s">
        <v>11</v>
      </c>
      <c r="U8" s="103" t="s">
        <v>12</v>
      </c>
      <c r="V8" s="5"/>
    </row>
    <row r="9" spans="2:22" s="3" customFormat="1" ht="17.100000000000001" customHeight="1">
      <c r="B9" s="99"/>
      <c r="C9" s="103"/>
      <c r="D9" s="103"/>
      <c r="E9" s="103"/>
      <c r="F9" s="103"/>
      <c r="G9" s="103" t="s">
        <v>13</v>
      </c>
      <c r="H9" s="104" t="s">
        <v>14</v>
      </c>
      <c r="I9" s="104"/>
      <c r="J9" s="104"/>
      <c r="K9" s="104" t="s">
        <v>15</v>
      </c>
      <c r="L9" s="104"/>
      <c r="M9" s="104"/>
      <c r="N9" s="104" t="s">
        <v>16</v>
      </c>
      <c r="O9" s="104"/>
      <c r="P9" s="104"/>
      <c r="Q9" s="104" t="s">
        <v>17</v>
      </c>
      <c r="R9" s="104"/>
      <c r="S9" s="104"/>
      <c r="T9" s="104"/>
      <c r="U9" s="103"/>
      <c r="V9" s="5"/>
    </row>
    <row r="10" spans="2:22" s="3" customFormat="1" ht="19.5">
      <c r="B10" s="99"/>
      <c r="C10" s="103"/>
      <c r="D10" s="103"/>
      <c r="E10" s="103"/>
      <c r="F10" s="103"/>
      <c r="G10" s="103"/>
      <c r="H10" s="13" t="s">
        <v>18</v>
      </c>
      <c r="I10" s="13" t="s">
        <v>19</v>
      </c>
      <c r="J10" s="13" t="s">
        <v>20</v>
      </c>
      <c r="K10" s="13" t="s">
        <v>21</v>
      </c>
      <c r="L10" s="12" t="s">
        <v>22</v>
      </c>
      <c r="M10" s="13" t="s">
        <v>23</v>
      </c>
      <c r="N10" s="13" t="s">
        <v>24</v>
      </c>
      <c r="O10" s="13" t="s">
        <v>25</v>
      </c>
      <c r="P10" s="13" t="s">
        <v>26</v>
      </c>
      <c r="Q10" s="12" t="s">
        <v>27</v>
      </c>
      <c r="R10" s="12" t="s">
        <v>28</v>
      </c>
      <c r="S10" s="12" t="s">
        <v>29</v>
      </c>
      <c r="T10" s="12" t="s">
        <v>30</v>
      </c>
      <c r="U10" s="103"/>
      <c r="V10" s="5"/>
    </row>
    <row r="11" spans="2:22" s="3" customFormat="1" ht="48.75" customHeight="1">
      <c r="B11" s="14" t="s">
        <v>31</v>
      </c>
      <c r="C11" s="15" t="s">
        <v>32</v>
      </c>
      <c r="D11" s="16" t="s">
        <v>33</v>
      </c>
      <c r="E11" s="17" t="s">
        <v>34</v>
      </c>
      <c r="F11" s="18" t="s">
        <v>35</v>
      </c>
      <c r="G11" s="19">
        <v>2</v>
      </c>
      <c r="H11" s="20"/>
      <c r="I11" s="20"/>
      <c r="J11" s="21">
        <v>1</v>
      </c>
      <c r="K11" s="20"/>
      <c r="L11" s="20"/>
      <c r="M11" s="20"/>
      <c r="N11" s="20"/>
      <c r="O11" s="20"/>
      <c r="P11" s="20"/>
      <c r="Q11" s="20"/>
      <c r="R11" s="20"/>
      <c r="S11" s="21">
        <v>1</v>
      </c>
      <c r="T11" s="22">
        <v>0</v>
      </c>
      <c r="U11" s="18" t="s">
        <v>36</v>
      </c>
      <c r="V11" s="5"/>
    </row>
    <row r="12" spans="2:22" s="3" customFormat="1" ht="81.75" customHeight="1">
      <c r="B12" s="14" t="s">
        <v>37</v>
      </c>
      <c r="C12" s="23" t="s">
        <v>38</v>
      </c>
      <c r="D12" s="16" t="s">
        <v>33</v>
      </c>
      <c r="E12" s="17" t="s">
        <v>39</v>
      </c>
      <c r="F12" s="18" t="s">
        <v>35</v>
      </c>
      <c r="G12" s="19">
        <v>4</v>
      </c>
      <c r="H12" s="20"/>
      <c r="I12" s="20"/>
      <c r="J12" s="19">
        <v>1</v>
      </c>
      <c r="K12" s="20"/>
      <c r="L12" s="24"/>
      <c r="M12" s="21">
        <v>1</v>
      </c>
      <c r="N12" s="20"/>
      <c r="O12" s="20"/>
      <c r="P12" s="21">
        <v>1</v>
      </c>
      <c r="Q12" s="24"/>
      <c r="R12" s="24"/>
      <c r="S12" s="19">
        <v>1</v>
      </c>
      <c r="T12" s="25">
        <v>1450000</v>
      </c>
      <c r="U12" s="18" t="s">
        <v>36</v>
      </c>
      <c r="V12" s="5"/>
    </row>
    <row r="13" spans="2:22" s="3" customFormat="1" ht="97.5" customHeight="1">
      <c r="B13" s="14" t="s">
        <v>40</v>
      </c>
      <c r="C13" s="26" t="s">
        <v>41</v>
      </c>
      <c r="D13" s="16" t="s">
        <v>33</v>
      </c>
      <c r="E13" s="18" t="s">
        <v>42</v>
      </c>
      <c r="F13" s="18" t="s">
        <v>43</v>
      </c>
      <c r="G13" s="19">
        <v>4</v>
      </c>
      <c r="H13" s="20"/>
      <c r="I13" s="20"/>
      <c r="J13" s="21">
        <v>1</v>
      </c>
      <c r="K13" s="20"/>
      <c r="L13" s="24"/>
      <c r="M13" s="21">
        <v>1</v>
      </c>
      <c r="N13" s="20"/>
      <c r="O13" s="20"/>
      <c r="P13" s="21">
        <v>1</v>
      </c>
      <c r="Q13" s="24"/>
      <c r="R13" s="24"/>
      <c r="S13" s="19">
        <v>1</v>
      </c>
      <c r="T13" s="25">
        <v>1396000</v>
      </c>
      <c r="U13" s="18" t="s">
        <v>36</v>
      </c>
      <c r="V13" s="5"/>
    </row>
    <row r="14" spans="2:22" s="3" customFormat="1" ht="71.25" customHeight="1">
      <c r="B14" s="14" t="s">
        <v>44</v>
      </c>
      <c r="C14" s="27" t="s">
        <v>45</v>
      </c>
      <c r="D14" s="16" t="s">
        <v>33</v>
      </c>
      <c r="E14" s="18" t="s">
        <v>46</v>
      </c>
      <c r="F14" s="18" t="s">
        <v>47</v>
      </c>
      <c r="G14" s="19">
        <v>4</v>
      </c>
      <c r="H14" s="20"/>
      <c r="I14" s="20"/>
      <c r="J14" s="21">
        <v>1</v>
      </c>
      <c r="K14" s="20"/>
      <c r="L14" s="24"/>
      <c r="M14" s="21">
        <v>1</v>
      </c>
      <c r="N14" s="20"/>
      <c r="O14" s="20"/>
      <c r="P14" s="21">
        <v>1</v>
      </c>
      <c r="Q14" s="24"/>
      <c r="R14" s="24"/>
      <c r="S14" s="19">
        <v>1</v>
      </c>
      <c r="T14" s="25">
        <v>8000000</v>
      </c>
      <c r="U14" s="18" t="s">
        <v>36</v>
      </c>
      <c r="V14" s="6">
        <f>SUM(T11:T14)</f>
        <v>10846000</v>
      </c>
    </row>
    <row r="15" spans="2:22" s="3" customFormat="1">
      <c r="B15" s="100" t="s">
        <v>48</v>
      </c>
      <c r="C15" s="100"/>
      <c r="D15" s="100"/>
      <c r="E15" s="100"/>
      <c r="F15" s="100"/>
      <c r="G15" s="100"/>
      <c r="H15" s="100"/>
      <c r="I15" s="100"/>
      <c r="J15" s="100"/>
      <c r="K15" s="100"/>
      <c r="L15" s="100"/>
      <c r="M15" s="100"/>
      <c r="N15" s="100"/>
      <c r="O15" s="100"/>
      <c r="P15" s="100"/>
      <c r="Q15" s="100"/>
      <c r="R15" s="100"/>
      <c r="S15" s="100"/>
      <c r="T15" s="100"/>
      <c r="U15" s="100"/>
      <c r="V15" s="5"/>
    </row>
    <row r="16" spans="2:22" s="3" customFormat="1" ht="20.25" customHeight="1">
      <c r="B16" s="101" t="s">
        <v>4</v>
      </c>
      <c r="C16" s="101"/>
      <c r="D16" s="101"/>
      <c r="E16" s="101"/>
      <c r="F16" s="101"/>
      <c r="G16" s="101"/>
      <c r="H16" s="101"/>
      <c r="I16" s="101"/>
      <c r="J16" s="101"/>
      <c r="K16" s="101"/>
      <c r="L16" s="101"/>
      <c r="M16" s="101"/>
      <c r="N16" s="101"/>
      <c r="O16" s="101"/>
      <c r="P16" s="101"/>
      <c r="Q16" s="101"/>
      <c r="R16" s="101"/>
      <c r="S16" s="101"/>
      <c r="T16" s="101"/>
      <c r="U16" s="101"/>
      <c r="V16" s="5"/>
    </row>
    <row r="17" spans="2:22" s="3" customFormat="1" ht="18" customHeight="1">
      <c r="B17" s="99" t="s">
        <v>5</v>
      </c>
      <c r="C17" s="103" t="s">
        <v>6</v>
      </c>
      <c r="D17" s="103" t="s">
        <v>7</v>
      </c>
      <c r="E17" s="103" t="s">
        <v>8</v>
      </c>
      <c r="F17" s="103" t="s">
        <v>9</v>
      </c>
      <c r="G17" s="104" t="s">
        <v>10</v>
      </c>
      <c r="H17" s="104"/>
      <c r="I17" s="104"/>
      <c r="J17" s="104"/>
      <c r="K17" s="104"/>
      <c r="L17" s="104"/>
      <c r="M17" s="104"/>
      <c r="N17" s="104"/>
      <c r="O17" s="104"/>
      <c r="P17" s="104"/>
      <c r="Q17" s="104"/>
      <c r="R17" s="104"/>
      <c r="S17" s="104"/>
      <c r="T17" s="104" t="s">
        <v>11</v>
      </c>
      <c r="U17" s="103" t="s">
        <v>12</v>
      </c>
      <c r="V17" s="5"/>
    </row>
    <row r="18" spans="2:22" s="3" customFormat="1" ht="18.95" customHeight="1">
      <c r="B18" s="99"/>
      <c r="C18" s="103"/>
      <c r="D18" s="103"/>
      <c r="E18" s="103"/>
      <c r="F18" s="103"/>
      <c r="G18" s="103" t="s">
        <v>13</v>
      </c>
      <c r="H18" s="104" t="s">
        <v>14</v>
      </c>
      <c r="I18" s="104"/>
      <c r="J18" s="104"/>
      <c r="K18" s="104" t="s">
        <v>15</v>
      </c>
      <c r="L18" s="104"/>
      <c r="M18" s="104"/>
      <c r="N18" s="104" t="s">
        <v>16</v>
      </c>
      <c r="O18" s="104"/>
      <c r="P18" s="104"/>
      <c r="Q18" s="104" t="s">
        <v>17</v>
      </c>
      <c r="R18" s="104"/>
      <c r="S18" s="104"/>
      <c r="T18" s="104"/>
      <c r="U18" s="103"/>
      <c r="V18" s="5"/>
    </row>
    <row r="19" spans="2:22" s="3" customFormat="1" ht="19.5">
      <c r="B19" s="99"/>
      <c r="C19" s="103"/>
      <c r="D19" s="103"/>
      <c r="E19" s="103"/>
      <c r="F19" s="103"/>
      <c r="G19" s="103"/>
      <c r="H19" s="13" t="s">
        <v>18</v>
      </c>
      <c r="I19" s="13" t="s">
        <v>19</v>
      </c>
      <c r="J19" s="13" t="s">
        <v>20</v>
      </c>
      <c r="K19" s="13" t="s">
        <v>21</v>
      </c>
      <c r="L19" s="12" t="s">
        <v>22</v>
      </c>
      <c r="M19" s="13" t="s">
        <v>23</v>
      </c>
      <c r="N19" s="13" t="s">
        <v>24</v>
      </c>
      <c r="O19" s="13" t="s">
        <v>25</v>
      </c>
      <c r="P19" s="13" t="s">
        <v>26</v>
      </c>
      <c r="Q19" s="12" t="s">
        <v>27</v>
      </c>
      <c r="R19" s="12" t="s">
        <v>28</v>
      </c>
      <c r="S19" s="12" t="s">
        <v>29</v>
      </c>
      <c r="T19" s="12" t="s">
        <v>30</v>
      </c>
      <c r="U19" s="103"/>
      <c r="V19" s="5"/>
    </row>
    <row r="20" spans="2:22" s="3" customFormat="1" ht="53.25" customHeight="1">
      <c r="B20" s="14" t="s">
        <v>49</v>
      </c>
      <c r="C20" s="28" t="s">
        <v>349</v>
      </c>
      <c r="D20" s="19" t="s">
        <v>50</v>
      </c>
      <c r="E20" s="19" t="s">
        <v>51</v>
      </c>
      <c r="F20" s="19" t="s">
        <v>52</v>
      </c>
      <c r="G20" s="29">
        <v>1</v>
      </c>
      <c r="H20" s="21"/>
      <c r="I20" s="21"/>
      <c r="J20" s="30"/>
      <c r="K20" s="30">
        <v>0.25</v>
      </c>
      <c r="L20" s="21"/>
      <c r="M20" s="30">
        <v>0.25</v>
      </c>
      <c r="N20" s="21"/>
      <c r="O20" s="21"/>
      <c r="P20" s="30">
        <v>0.25</v>
      </c>
      <c r="Q20" s="21"/>
      <c r="R20" s="21"/>
      <c r="S20" s="30">
        <v>0.25</v>
      </c>
      <c r="T20" s="31">
        <v>0</v>
      </c>
      <c r="U20" s="19" t="s">
        <v>53</v>
      </c>
      <c r="V20" s="5"/>
    </row>
    <row r="21" spans="2:22" s="3" customFormat="1" ht="84" customHeight="1">
      <c r="B21" s="14" t="s">
        <v>54</v>
      </c>
      <c r="C21" s="32" t="s">
        <v>348</v>
      </c>
      <c r="D21" s="21" t="s">
        <v>33</v>
      </c>
      <c r="E21" s="19" t="s">
        <v>55</v>
      </c>
      <c r="F21" s="19" t="s">
        <v>52</v>
      </c>
      <c r="G21" s="19">
        <f>SUM(H21:S21)</f>
        <v>12</v>
      </c>
      <c r="H21" s="21">
        <v>1</v>
      </c>
      <c r="I21" s="21">
        <v>1</v>
      </c>
      <c r="J21" s="21">
        <v>1</v>
      </c>
      <c r="K21" s="21">
        <v>1</v>
      </c>
      <c r="L21" s="21">
        <v>1</v>
      </c>
      <c r="M21" s="21">
        <v>1</v>
      </c>
      <c r="N21" s="21">
        <v>1</v>
      </c>
      <c r="O21" s="21">
        <v>1</v>
      </c>
      <c r="P21" s="21">
        <v>1</v>
      </c>
      <c r="Q21" s="21">
        <v>1</v>
      </c>
      <c r="R21" s="21">
        <v>1</v>
      </c>
      <c r="S21" s="21">
        <v>1</v>
      </c>
      <c r="T21" s="31">
        <v>0</v>
      </c>
      <c r="U21" s="18" t="s">
        <v>56</v>
      </c>
      <c r="V21" s="5"/>
    </row>
    <row r="22" spans="2:22" s="3" customFormat="1" ht="66.75" customHeight="1">
      <c r="B22" s="14" t="s">
        <v>57</v>
      </c>
      <c r="C22" s="28" t="s">
        <v>58</v>
      </c>
      <c r="D22" s="21" t="s">
        <v>33</v>
      </c>
      <c r="E22" s="19" t="s">
        <v>59</v>
      </c>
      <c r="F22" s="19" t="s">
        <v>52</v>
      </c>
      <c r="G22" s="19">
        <f>SUM(H22:S22)</f>
        <v>12</v>
      </c>
      <c r="H22" s="21">
        <v>1</v>
      </c>
      <c r="I22" s="21">
        <v>1</v>
      </c>
      <c r="J22" s="21">
        <v>1</v>
      </c>
      <c r="K22" s="21">
        <v>1</v>
      </c>
      <c r="L22" s="21">
        <v>1</v>
      </c>
      <c r="M22" s="21">
        <v>1</v>
      </c>
      <c r="N22" s="21">
        <v>1</v>
      </c>
      <c r="O22" s="21">
        <v>1</v>
      </c>
      <c r="P22" s="21">
        <v>1</v>
      </c>
      <c r="Q22" s="21">
        <v>1</v>
      </c>
      <c r="R22" s="21">
        <v>1</v>
      </c>
      <c r="S22" s="21">
        <v>1</v>
      </c>
      <c r="T22" s="31">
        <v>0</v>
      </c>
      <c r="U22" s="18" t="s">
        <v>56</v>
      </c>
      <c r="V22" s="5"/>
    </row>
    <row r="23" spans="2:22" s="3" customFormat="1" ht="96" customHeight="1">
      <c r="B23" s="14" t="s">
        <v>60</v>
      </c>
      <c r="C23" s="28" t="s">
        <v>61</v>
      </c>
      <c r="D23" s="21" t="s">
        <v>33</v>
      </c>
      <c r="E23" s="19" t="s">
        <v>62</v>
      </c>
      <c r="F23" s="19" t="s">
        <v>63</v>
      </c>
      <c r="G23" s="19">
        <f>SUM(H23:S23)</f>
        <v>12</v>
      </c>
      <c r="H23" s="21">
        <v>1</v>
      </c>
      <c r="I23" s="21">
        <v>1</v>
      </c>
      <c r="J23" s="21">
        <v>1</v>
      </c>
      <c r="K23" s="21">
        <v>1</v>
      </c>
      <c r="L23" s="21">
        <v>1</v>
      </c>
      <c r="M23" s="21">
        <v>1</v>
      </c>
      <c r="N23" s="21">
        <v>1</v>
      </c>
      <c r="O23" s="21">
        <v>1</v>
      </c>
      <c r="P23" s="21">
        <v>1</v>
      </c>
      <c r="Q23" s="21">
        <v>1</v>
      </c>
      <c r="R23" s="21">
        <v>1</v>
      </c>
      <c r="S23" s="21">
        <v>1</v>
      </c>
      <c r="T23" s="33">
        <v>11848880</v>
      </c>
      <c r="U23" s="18" t="s">
        <v>64</v>
      </c>
      <c r="V23" s="5"/>
    </row>
    <row r="24" spans="2:22" s="3" customFormat="1" ht="97.5" customHeight="1">
      <c r="B24" s="14" t="s">
        <v>65</v>
      </c>
      <c r="C24" s="28" t="s">
        <v>350</v>
      </c>
      <c r="D24" s="21" t="s">
        <v>33</v>
      </c>
      <c r="E24" s="19" t="s">
        <v>66</v>
      </c>
      <c r="F24" s="19" t="s">
        <v>63</v>
      </c>
      <c r="G24" s="19">
        <f t="shared" ref="G24:G25" si="0">SUM(H24:S24)</f>
        <v>29</v>
      </c>
      <c r="H24" s="34">
        <v>6</v>
      </c>
      <c r="I24" s="34"/>
      <c r="J24" s="34">
        <v>7</v>
      </c>
      <c r="K24" s="34"/>
      <c r="L24" s="35"/>
      <c r="M24" s="34">
        <v>8</v>
      </c>
      <c r="N24" s="34"/>
      <c r="O24" s="34"/>
      <c r="P24" s="34"/>
      <c r="Q24" s="35"/>
      <c r="R24" s="35"/>
      <c r="S24" s="35">
        <v>8</v>
      </c>
      <c r="T24" s="33">
        <v>8944045</v>
      </c>
      <c r="U24" s="18" t="s">
        <v>64</v>
      </c>
      <c r="V24" s="5"/>
    </row>
    <row r="25" spans="2:22" s="3" customFormat="1" ht="93" customHeight="1">
      <c r="B25" s="14" t="s">
        <v>67</v>
      </c>
      <c r="C25" s="28" t="s">
        <v>351</v>
      </c>
      <c r="D25" s="21" t="s">
        <v>33</v>
      </c>
      <c r="E25" s="19" t="s">
        <v>68</v>
      </c>
      <c r="F25" s="19" t="s">
        <v>69</v>
      </c>
      <c r="G25" s="19">
        <f t="shared" si="0"/>
        <v>4</v>
      </c>
      <c r="H25" s="21"/>
      <c r="I25" s="21"/>
      <c r="J25" s="21">
        <v>1</v>
      </c>
      <c r="K25" s="21"/>
      <c r="L25" s="19"/>
      <c r="M25" s="21">
        <v>1</v>
      </c>
      <c r="N25" s="21"/>
      <c r="O25" s="21"/>
      <c r="P25" s="21">
        <v>1</v>
      </c>
      <c r="Q25" s="19"/>
      <c r="R25" s="19"/>
      <c r="S25" s="19">
        <v>1</v>
      </c>
      <c r="T25" s="31">
        <v>0</v>
      </c>
      <c r="U25" s="18" t="s">
        <v>70</v>
      </c>
      <c r="V25" s="7">
        <f>SUM(T20:T25)</f>
        <v>20792925</v>
      </c>
    </row>
    <row r="26" spans="2:22" s="3" customFormat="1">
      <c r="B26" s="100" t="s">
        <v>71</v>
      </c>
      <c r="C26" s="100"/>
      <c r="D26" s="100"/>
      <c r="E26" s="100"/>
      <c r="F26" s="100"/>
      <c r="G26" s="100"/>
      <c r="H26" s="100"/>
      <c r="I26" s="100"/>
      <c r="J26" s="100"/>
      <c r="K26" s="100"/>
      <c r="L26" s="100"/>
      <c r="M26" s="100"/>
      <c r="N26" s="100"/>
      <c r="O26" s="100"/>
      <c r="P26" s="100"/>
      <c r="Q26" s="100"/>
      <c r="R26" s="100"/>
      <c r="S26" s="100"/>
      <c r="T26" s="100"/>
      <c r="U26" s="100"/>
      <c r="V26" s="5"/>
    </row>
    <row r="27" spans="2:22" s="3" customFormat="1" ht="20.25" customHeight="1">
      <c r="B27" s="101" t="s">
        <v>4</v>
      </c>
      <c r="C27" s="101"/>
      <c r="D27" s="101"/>
      <c r="E27" s="101"/>
      <c r="F27" s="101"/>
      <c r="G27" s="101"/>
      <c r="H27" s="101"/>
      <c r="I27" s="101"/>
      <c r="J27" s="101"/>
      <c r="K27" s="101"/>
      <c r="L27" s="101"/>
      <c r="M27" s="101"/>
      <c r="N27" s="101"/>
      <c r="O27" s="101"/>
      <c r="P27" s="101"/>
      <c r="Q27" s="101"/>
      <c r="R27" s="101"/>
      <c r="S27" s="101"/>
      <c r="T27" s="101"/>
      <c r="U27" s="101"/>
      <c r="V27" s="5"/>
    </row>
    <row r="28" spans="2:22" s="3" customFormat="1" ht="17.100000000000001" customHeight="1">
      <c r="B28" s="99" t="s">
        <v>5</v>
      </c>
      <c r="C28" s="103" t="s">
        <v>6</v>
      </c>
      <c r="D28" s="103" t="s">
        <v>7</v>
      </c>
      <c r="E28" s="103" t="s">
        <v>8</v>
      </c>
      <c r="F28" s="103" t="s">
        <v>9</v>
      </c>
      <c r="G28" s="104" t="s">
        <v>10</v>
      </c>
      <c r="H28" s="104"/>
      <c r="I28" s="104"/>
      <c r="J28" s="104"/>
      <c r="K28" s="104"/>
      <c r="L28" s="104"/>
      <c r="M28" s="104"/>
      <c r="N28" s="104"/>
      <c r="O28" s="104"/>
      <c r="P28" s="104"/>
      <c r="Q28" s="104"/>
      <c r="R28" s="104"/>
      <c r="S28" s="104"/>
      <c r="T28" s="104" t="s">
        <v>11</v>
      </c>
      <c r="U28" s="103" t="s">
        <v>12</v>
      </c>
      <c r="V28" s="5"/>
    </row>
    <row r="29" spans="2:22" s="3" customFormat="1" ht="18" customHeight="1">
      <c r="B29" s="99"/>
      <c r="C29" s="103"/>
      <c r="D29" s="103"/>
      <c r="E29" s="103"/>
      <c r="F29" s="103"/>
      <c r="G29" s="103" t="s">
        <v>13</v>
      </c>
      <c r="H29" s="104" t="s">
        <v>14</v>
      </c>
      <c r="I29" s="104"/>
      <c r="J29" s="104"/>
      <c r="K29" s="104" t="s">
        <v>15</v>
      </c>
      <c r="L29" s="104"/>
      <c r="M29" s="104"/>
      <c r="N29" s="104" t="s">
        <v>16</v>
      </c>
      <c r="O29" s="104"/>
      <c r="P29" s="104"/>
      <c r="Q29" s="104" t="s">
        <v>17</v>
      </c>
      <c r="R29" s="104"/>
      <c r="S29" s="104"/>
      <c r="T29" s="104"/>
      <c r="U29" s="103"/>
      <c r="V29" s="5"/>
    </row>
    <row r="30" spans="2:22" s="3" customFormat="1" ht="19.5">
      <c r="B30" s="99"/>
      <c r="C30" s="103"/>
      <c r="D30" s="103"/>
      <c r="E30" s="103"/>
      <c r="F30" s="103"/>
      <c r="G30" s="103"/>
      <c r="H30" s="13" t="s">
        <v>18</v>
      </c>
      <c r="I30" s="13" t="s">
        <v>19</v>
      </c>
      <c r="J30" s="13" t="s">
        <v>20</v>
      </c>
      <c r="K30" s="13" t="s">
        <v>21</v>
      </c>
      <c r="L30" s="12" t="s">
        <v>22</v>
      </c>
      <c r="M30" s="13" t="s">
        <v>23</v>
      </c>
      <c r="N30" s="13" t="s">
        <v>24</v>
      </c>
      <c r="O30" s="13" t="s">
        <v>25</v>
      </c>
      <c r="P30" s="13" t="s">
        <v>26</v>
      </c>
      <c r="Q30" s="12" t="s">
        <v>27</v>
      </c>
      <c r="R30" s="12" t="s">
        <v>28</v>
      </c>
      <c r="S30" s="12" t="s">
        <v>29</v>
      </c>
      <c r="T30" s="12" t="s">
        <v>30</v>
      </c>
      <c r="U30" s="103"/>
      <c r="V30" s="5"/>
    </row>
    <row r="31" spans="2:22" s="3" customFormat="1" ht="123" customHeight="1">
      <c r="B31" s="36" t="s">
        <v>72</v>
      </c>
      <c r="C31" s="37" t="s">
        <v>73</v>
      </c>
      <c r="D31" s="21" t="s">
        <v>33</v>
      </c>
      <c r="E31" s="19" t="s">
        <v>74</v>
      </c>
      <c r="F31" s="19" t="s">
        <v>75</v>
      </c>
      <c r="G31" s="19">
        <v>4</v>
      </c>
      <c r="H31" s="21"/>
      <c r="I31" s="21"/>
      <c r="J31" s="21">
        <v>1</v>
      </c>
      <c r="K31" s="21"/>
      <c r="L31" s="19"/>
      <c r="M31" s="21">
        <v>1</v>
      </c>
      <c r="N31" s="21"/>
      <c r="O31" s="21"/>
      <c r="P31" s="21">
        <v>1</v>
      </c>
      <c r="Q31" s="19"/>
      <c r="R31" s="19"/>
      <c r="S31" s="19">
        <v>1</v>
      </c>
      <c r="T31" s="22">
        <v>14859550</v>
      </c>
      <c r="U31" s="19" t="s">
        <v>76</v>
      </c>
      <c r="V31" s="5"/>
    </row>
    <row r="32" spans="2:22" s="3" customFormat="1" ht="102.75" customHeight="1">
      <c r="B32" s="36" t="s">
        <v>77</v>
      </c>
      <c r="C32" s="37" t="s">
        <v>78</v>
      </c>
      <c r="D32" s="21" t="s">
        <v>33</v>
      </c>
      <c r="E32" s="19" t="s">
        <v>79</v>
      </c>
      <c r="F32" s="38" t="s">
        <v>80</v>
      </c>
      <c r="G32" s="19">
        <f>SUM(H32:S32)</f>
        <v>2</v>
      </c>
      <c r="H32" s="20"/>
      <c r="I32" s="20"/>
      <c r="J32" s="21">
        <v>1</v>
      </c>
      <c r="K32" s="20"/>
      <c r="L32" s="24"/>
      <c r="M32" s="20"/>
      <c r="N32" s="20"/>
      <c r="O32" s="20"/>
      <c r="P32" s="20"/>
      <c r="Q32" s="24"/>
      <c r="R32" s="24"/>
      <c r="S32" s="19">
        <v>1</v>
      </c>
      <c r="T32" s="31">
        <v>8486796.9000000004</v>
      </c>
      <c r="U32" s="19" t="s">
        <v>81</v>
      </c>
      <c r="V32" s="6">
        <f>SUM(T31:T32)</f>
        <v>23346346.899999999</v>
      </c>
    </row>
    <row r="33" spans="2:22" s="3" customFormat="1" ht="98.25" customHeight="1">
      <c r="B33" s="36" t="s">
        <v>82</v>
      </c>
      <c r="C33" s="39" t="s">
        <v>83</v>
      </c>
      <c r="D33" s="40" t="s">
        <v>33</v>
      </c>
      <c r="E33" s="41" t="s">
        <v>84</v>
      </c>
      <c r="F33" s="41" t="s">
        <v>85</v>
      </c>
      <c r="G33" s="19">
        <v>3</v>
      </c>
      <c r="H33" s="20"/>
      <c r="I33" s="20"/>
      <c r="J33" s="21">
        <v>1</v>
      </c>
      <c r="K33" s="21"/>
      <c r="L33" s="19"/>
      <c r="M33" s="21"/>
      <c r="N33" s="21"/>
      <c r="O33" s="21">
        <v>1</v>
      </c>
      <c r="P33" s="21"/>
      <c r="Q33" s="19"/>
      <c r="R33" s="19"/>
      <c r="S33" s="19">
        <v>1</v>
      </c>
      <c r="T33" s="25">
        <v>15400000</v>
      </c>
      <c r="U33" s="19" t="s">
        <v>81</v>
      </c>
      <c r="V33" s="6"/>
    </row>
    <row r="34" spans="2:22" s="3" customFormat="1">
      <c r="B34" s="100" t="s">
        <v>86</v>
      </c>
      <c r="C34" s="100"/>
      <c r="D34" s="100"/>
      <c r="E34" s="100"/>
      <c r="F34" s="100"/>
      <c r="G34" s="100"/>
      <c r="H34" s="100"/>
      <c r="I34" s="100"/>
      <c r="J34" s="100"/>
      <c r="K34" s="100"/>
      <c r="L34" s="100"/>
      <c r="M34" s="100"/>
      <c r="N34" s="100"/>
      <c r="O34" s="100"/>
      <c r="P34" s="100"/>
      <c r="Q34" s="100"/>
      <c r="R34" s="100"/>
      <c r="S34" s="100"/>
      <c r="T34" s="100"/>
      <c r="U34" s="100"/>
      <c r="V34" s="5"/>
    </row>
    <row r="35" spans="2:22" s="3" customFormat="1" ht="20.25" customHeight="1">
      <c r="B35" s="101" t="s">
        <v>4</v>
      </c>
      <c r="C35" s="101"/>
      <c r="D35" s="101"/>
      <c r="E35" s="101"/>
      <c r="F35" s="101"/>
      <c r="G35" s="101"/>
      <c r="H35" s="101"/>
      <c r="I35" s="101"/>
      <c r="J35" s="101"/>
      <c r="K35" s="101"/>
      <c r="L35" s="101"/>
      <c r="M35" s="101"/>
      <c r="N35" s="101"/>
      <c r="O35" s="101"/>
      <c r="P35" s="101"/>
      <c r="Q35" s="101"/>
      <c r="R35" s="101"/>
      <c r="S35" s="101"/>
      <c r="T35" s="101"/>
      <c r="U35" s="101"/>
      <c r="V35" s="5"/>
    </row>
    <row r="36" spans="2:22" s="3" customFormat="1" ht="19.5">
      <c r="B36" s="99" t="s">
        <v>5</v>
      </c>
      <c r="C36" s="103" t="s">
        <v>6</v>
      </c>
      <c r="D36" s="103" t="s">
        <v>7</v>
      </c>
      <c r="E36" s="103" t="s">
        <v>8</v>
      </c>
      <c r="F36" s="103" t="s">
        <v>9</v>
      </c>
      <c r="G36" s="104" t="s">
        <v>10</v>
      </c>
      <c r="H36" s="104"/>
      <c r="I36" s="104"/>
      <c r="J36" s="104"/>
      <c r="K36" s="104"/>
      <c r="L36" s="104"/>
      <c r="M36" s="104"/>
      <c r="N36" s="104"/>
      <c r="O36" s="104"/>
      <c r="P36" s="104"/>
      <c r="Q36" s="104"/>
      <c r="R36" s="104"/>
      <c r="S36" s="104"/>
      <c r="T36" s="104" t="s">
        <v>11</v>
      </c>
      <c r="U36" s="103" t="s">
        <v>12</v>
      </c>
      <c r="V36" s="5"/>
    </row>
    <row r="37" spans="2:22" s="3" customFormat="1" ht="19.5">
      <c r="B37" s="99"/>
      <c r="C37" s="103"/>
      <c r="D37" s="103"/>
      <c r="E37" s="103"/>
      <c r="F37" s="103"/>
      <c r="G37" s="103" t="s">
        <v>13</v>
      </c>
      <c r="H37" s="104" t="s">
        <v>14</v>
      </c>
      <c r="I37" s="104"/>
      <c r="J37" s="104"/>
      <c r="K37" s="104" t="s">
        <v>15</v>
      </c>
      <c r="L37" s="104"/>
      <c r="M37" s="104"/>
      <c r="N37" s="104" t="s">
        <v>16</v>
      </c>
      <c r="O37" s="104"/>
      <c r="P37" s="104"/>
      <c r="Q37" s="104" t="s">
        <v>17</v>
      </c>
      <c r="R37" s="104"/>
      <c r="S37" s="104"/>
      <c r="T37" s="104"/>
      <c r="U37" s="103"/>
      <c r="V37" s="5"/>
    </row>
    <row r="38" spans="2:22" s="3" customFormat="1" ht="19.5">
      <c r="B38" s="99"/>
      <c r="C38" s="103"/>
      <c r="D38" s="103"/>
      <c r="E38" s="103"/>
      <c r="F38" s="103"/>
      <c r="G38" s="103"/>
      <c r="H38" s="13" t="s">
        <v>18</v>
      </c>
      <c r="I38" s="13" t="s">
        <v>19</v>
      </c>
      <c r="J38" s="13" t="s">
        <v>20</v>
      </c>
      <c r="K38" s="13" t="s">
        <v>21</v>
      </c>
      <c r="L38" s="12" t="s">
        <v>22</v>
      </c>
      <c r="M38" s="13" t="s">
        <v>23</v>
      </c>
      <c r="N38" s="13" t="s">
        <v>24</v>
      </c>
      <c r="O38" s="13" t="s">
        <v>25</v>
      </c>
      <c r="P38" s="13" t="s">
        <v>26</v>
      </c>
      <c r="Q38" s="12" t="s">
        <v>27</v>
      </c>
      <c r="R38" s="12" t="s">
        <v>28</v>
      </c>
      <c r="S38" s="12" t="s">
        <v>29</v>
      </c>
      <c r="T38" s="12" t="s">
        <v>30</v>
      </c>
      <c r="U38" s="103"/>
      <c r="V38" s="5"/>
    </row>
    <row r="39" spans="2:22" s="3" customFormat="1" ht="102" customHeight="1">
      <c r="B39" s="14" t="s">
        <v>87</v>
      </c>
      <c r="C39" s="27" t="s">
        <v>88</v>
      </c>
      <c r="D39" s="40" t="s">
        <v>33</v>
      </c>
      <c r="E39" s="19" t="s">
        <v>89</v>
      </c>
      <c r="F39" s="41" t="s">
        <v>90</v>
      </c>
      <c r="G39" s="19">
        <f>SUM(H39:S39)</f>
        <v>36</v>
      </c>
      <c r="H39" s="21">
        <v>4</v>
      </c>
      <c r="I39" s="21">
        <v>4</v>
      </c>
      <c r="J39" s="21">
        <v>4</v>
      </c>
      <c r="K39" s="21">
        <v>4</v>
      </c>
      <c r="L39" s="19">
        <v>4</v>
      </c>
      <c r="M39" s="21">
        <v>4</v>
      </c>
      <c r="N39" s="21">
        <v>2</v>
      </c>
      <c r="O39" s="21">
        <v>2</v>
      </c>
      <c r="P39" s="21">
        <v>2</v>
      </c>
      <c r="Q39" s="19">
        <v>2</v>
      </c>
      <c r="R39" s="19">
        <v>2</v>
      </c>
      <c r="S39" s="19">
        <v>2</v>
      </c>
      <c r="T39" s="25">
        <v>700000</v>
      </c>
      <c r="U39" s="42" t="s">
        <v>91</v>
      </c>
      <c r="V39" s="5"/>
    </row>
    <row r="40" spans="2:22" s="3" customFormat="1" ht="97.5" customHeight="1">
      <c r="B40" s="14" t="s">
        <v>92</v>
      </c>
      <c r="C40" s="27" t="s">
        <v>93</v>
      </c>
      <c r="D40" s="40" t="s">
        <v>33</v>
      </c>
      <c r="E40" s="19" t="s">
        <v>94</v>
      </c>
      <c r="F40" s="41" t="s">
        <v>85</v>
      </c>
      <c r="G40" s="43">
        <f>SUM(H40:S40)</f>
        <v>303000</v>
      </c>
      <c r="H40" s="43">
        <v>200000</v>
      </c>
      <c r="I40" s="21"/>
      <c r="J40" s="21"/>
      <c r="K40" s="43">
        <v>100000</v>
      </c>
      <c r="L40" s="19"/>
      <c r="M40" s="21"/>
      <c r="N40" s="21"/>
      <c r="O40" s="43"/>
      <c r="P40" s="43">
        <v>1500</v>
      </c>
      <c r="Q40" s="24"/>
      <c r="R40" s="24"/>
      <c r="S40" s="43">
        <v>1500</v>
      </c>
      <c r="T40" s="25">
        <v>1500000</v>
      </c>
      <c r="U40" s="42" t="s">
        <v>91</v>
      </c>
      <c r="V40" s="5"/>
    </row>
    <row r="41" spans="2:22" s="3" customFormat="1" ht="126.75" customHeight="1">
      <c r="B41" s="14" t="s">
        <v>95</v>
      </c>
      <c r="C41" s="96" t="s">
        <v>96</v>
      </c>
      <c r="D41" s="40" t="s">
        <v>33</v>
      </c>
      <c r="E41" s="41" t="s">
        <v>97</v>
      </c>
      <c r="F41" s="41" t="s">
        <v>90</v>
      </c>
      <c r="G41" s="19">
        <v>9</v>
      </c>
      <c r="H41" s="21"/>
      <c r="I41" s="21"/>
      <c r="J41" s="21"/>
      <c r="K41" s="21">
        <v>2</v>
      </c>
      <c r="L41" s="19"/>
      <c r="M41" s="21"/>
      <c r="N41" s="21"/>
      <c r="O41" s="21"/>
      <c r="P41" s="21">
        <v>5</v>
      </c>
      <c r="Q41" s="19"/>
      <c r="R41" s="19"/>
      <c r="S41" s="19">
        <v>2</v>
      </c>
      <c r="T41" s="25"/>
      <c r="U41" s="42" t="s">
        <v>91</v>
      </c>
      <c r="V41" s="5"/>
    </row>
    <row r="42" spans="2:22" s="3" customFormat="1" ht="129" customHeight="1">
      <c r="B42" s="14" t="s">
        <v>98</v>
      </c>
      <c r="C42" s="96" t="s">
        <v>99</v>
      </c>
      <c r="D42" s="40" t="s">
        <v>33</v>
      </c>
      <c r="E42" s="41" t="s">
        <v>100</v>
      </c>
      <c r="F42" s="41" t="s">
        <v>101</v>
      </c>
      <c r="G42" s="19">
        <v>2</v>
      </c>
      <c r="H42" s="21"/>
      <c r="I42" s="21"/>
      <c r="J42" s="21">
        <v>1</v>
      </c>
      <c r="K42" s="21"/>
      <c r="L42" s="19"/>
      <c r="M42" s="21"/>
      <c r="N42" s="21"/>
      <c r="O42" s="21"/>
      <c r="P42" s="21">
        <v>1</v>
      </c>
      <c r="Q42" s="19"/>
      <c r="R42" s="19"/>
      <c r="S42" s="19"/>
      <c r="T42" s="25"/>
      <c r="U42" s="42" t="s">
        <v>91</v>
      </c>
      <c r="V42" s="5"/>
    </row>
    <row r="43" spans="2:22" s="3" customFormat="1" ht="86.25" customHeight="1">
      <c r="B43" s="14" t="s">
        <v>102</v>
      </c>
      <c r="C43" s="96" t="s">
        <v>103</v>
      </c>
      <c r="D43" s="40" t="s">
        <v>33</v>
      </c>
      <c r="E43" s="41" t="s">
        <v>100</v>
      </c>
      <c r="F43" s="41" t="s">
        <v>101</v>
      </c>
      <c r="G43" s="19">
        <v>1</v>
      </c>
      <c r="H43" s="44"/>
      <c r="I43" s="44"/>
      <c r="J43" s="44"/>
      <c r="K43" s="44"/>
      <c r="L43" s="44"/>
      <c r="M43" s="44"/>
      <c r="N43" s="44"/>
      <c r="O43" s="14">
        <v>1</v>
      </c>
      <c r="P43" s="44"/>
      <c r="Q43" s="44"/>
      <c r="R43" s="44"/>
      <c r="S43" s="44"/>
      <c r="T43" s="25"/>
      <c r="U43" s="42" t="s">
        <v>91</v>
      </c>
      <c r="V43" s="5"/>
    </row>
    <row r="44" spans="2:22" s="3" customFormat="1" ht="23.25" customHeight="1">
      <c r="B44" s="100" t="s">
        <v>104</v>
      </c>
      <c r="C44" s="100"/>
      <c r="D44" s="100"/>
      <c r="E44" s="100"/>
      <c r="F44" s="100"/>
      <c r="G44" s="100"/>
      <c r="H44" s="100"/>
      <c r="I44" s="100"/>
      <c r="J44" s="100"/>
      <c r="K44" s="100"/>
      <c r="L44" s="100"/>
      <c r="M44" s="100"/>
      <c r="N44" s="100"/>
      <c r="O44" s="100"/>
      <c r="P44" s="100"/>
      <c r="Q44" s="100"/>
      <c r="R44" s="100"/>
      <c r="S44" s="100"/>
      <c r="T44" s="100"/>
      <c r="U44" s="100"/>
      <c r="V44" s="5"/>
    </row>
    <row r="45" spans="2:22" s="3" customFormat="1" ht="30.75" customHeight="1">
      <c r="B45" s="108" t="s">
        <v>4</v>
      </c>
      <c r="C45" s="108"/>
      <c r="D45" s="108"/>
      <c r="E45" s="108"/>
      <c r="F45" s="108"/>
      <c r="G45" s="108"/>
      <c r="H45" s="108"/>
      <c r="I45" s="108"/>
      <c r="J45" s="108"/>
      <c r="K45" s="108"/>
      <c r="L45" s="108"/>
      <c r="M45" s="108"/>
      <c r="N45" s="108"/>
      <c r="O45" s="108"/>
      <c r="P45" s="108"/>
      <c r="Q45" s="108"/>
      <c r="R45" s="108"/>
      <c r="S45" s="108"/>
      <c r="T45" s="108"/>
      <c r="U45" s="108"/>
      <c r="V45" s="5"/>
    </row>
    <row r="46" spans="2:22" s="3" customFormat="1" ht="19.5">
      <c r="B46" s="99" t="s">
        <v>5</v>
      </c>
      <c r="C46" s="103" t="s">
        <v>6</v>
      </c>
      <c r="D46" s="103" t="s">
        <v>7</v>
      </c>
      <c r="E46" s="103" t="s">
        <v>8</v>
      </c>
      <c r="F46" s="103" t="s">
        <v>9</v>
      </c>
      <c r="G46" s="106" t="s">
        <v>10</v>
      </c>
      <c r="H46" s="107"/>
      <c r="I46" s="107"/>
      <c r="J46" s="107"/>
      <c r="K46" s="107"/>
      <c r="L46" s="107"/>
      <c r="M46" s="107"/>
      <c r="N46" s="107"/>
      <c r="O46" s="107"/>
      <c r="P46" s="107"/>
      <c r="Q46" s="107"/>
      <c r="R46" s="107"/>
      <c r="S46" s="107"/>
      <c r="T46" s="106" t="s">
        <v>11</v>
      </c>
      <c r="U46" s="111" t="s">
        <v>12</v>
      </c>
      <c r="V46" s="5"/>
    </row>
    <row r="47" spans="2:22" s="3" customFormat="1" ht="51.75" customHeight="1">
      <c r="B47" s="99"/>
      <c r="C47" s="103"/>
      <c r="D47" s="103"/>
      <c r="E47" s="103"/>
      <c r="F47" s="103"/>
      <c r="G47" s="111" t="s">
        <v>13</v>
      </c>
      <c r="H47" s="106" t="s">
        <v>14</v>
      </c>
      <c r="I47" s="107"/>
      <c r="J47" s="107"/>
      <c r="K47" s="106" t="s">
        <v>15</v>
      </c>
      <c r="L47" s="107"/>
      <c r="M47" s="107"/>
      <c r="N47" s="106" t="s">
        <v>16</v>
      </c>
      <c r="O47" s="107"/>
      <c r="P47" s="107"/>
      <c r="Q47" s="106" t="s">
        <v>17</v>
      </c>
      <c r="R47" s="107"/>
      <c r="S47" s="107"/>
      <c r="T47" s="109"/>
      <c r="U47" s="107"/>
      <c r="V47" s="5"/>
    </row>
    <row r="48" spans="2:22" s="3" customFormat="1" ht="19.5">
      <c r="B48" s="99"/>
      <c r="C48" s="103"/>
      <c r="D48" s="103"/>
      <c r="E48" s="103"/>
      <c r="F48" s="103"/>
      <c r="G48" s="111"/>
      <c r="H48" s="46" t="s">
        <v>18</v>
      </c>
      <c r="I48" s="46" t="s">
        <v>19</v>
      </c>
      <c r="J48" s="46" t="s">
        <v>20</v>
      </c>
      <c r="K48" s="46" t="s">
        <v>21</v>
      </c>
      <c r="L48" s="45" t="s">
        <v>22</v>
      </c>
      <c r="M48" s="46" t="s">
        <v>23</v>
      </c>
      <c r="N48" s="46" t="s">
        <v>24</v>
      </c>
      <c r="O48" s="46" t="s">
        <v>25</v>
      </c>
      <c r="P48" s="46" t="s">
        <v>26</v>
      </c>
      <c r="Q48" s="45" t="s">
        <v>27</v>
      </c>
      <c r="R48" s="45" t="s">
        <v>28</v>
      </c>
      <c r="S48" s="45" t="s">
        <v>29</v>
      </c>
      <c r="T48" s="45" t="s">
        <v>30</v>
      </c>
      <c r="U48" s="107"/>
      <c r="V48" s="5"/>
    </row>
    <row r="49" spans="2:22" s="3" customFormat="1" ht="114.75" customHeight="1">
      <c r="B49" s="14" t="s">
        <v>105</v>
      </c>
      <c r="C49" s="47" t="s">
        <v>106</v>
      </c>
      <c r="D49" s="21" t="s">
        <v>50</v>
      </c>
      <c r="E49" s="17" t="s">
        <v>107</v>
      </c>
      <c r="F49" s="17" t="s">
        <v>108</v>
      </c>
      <c r="G49" s="48">
        <v>1</v>
      </c>
      <c r="H49" s="49"/>
      <c r="I49" s="49"/>
      <c r="J49" s="50">
        <v>0.25</v>
      </c>
      <c r="K49" s="50"/>
      <c r="L49" s="49"/>
      <c r="M49" s="50">
        <v>0.25</v>
      </c>
      <c r="N49" s="49"/>
      <c r="O49" s="49"/>
      <c r="P49" s="50">
        <v>0.25</v>
      </c>
      <c r="Q49" s="49"/>
      <c r="R49" s="49"/>
      <c r="S49" s="50">
        <v>0.25</v>
      </c>
      <c r="T49" s="51">
        <v>2050000</v>
      </c>
      <c r="U49" s="17" t="s">
        <v>109</v>
      </c>
      <c r="V49" s="5"/>
    </row>
    <row r="50" spans="2:22" s="3" customFormat="1" ht="139.5" customHeight="1">
      <c r="B50" s="14" t="s">
        <v>110</v>
      </c>
      <c r="C50" s="47" t="s">
        <v>111</v>
      </c>
      <c r="D50" s="21" t="s">
        <v>50</v>
      </c>
      <c r="E50" s="17" t="s">
        <v>112</v>
      </c>
      <c r="F50" s="17" t="s">
        <v>108</v>
      </c>
      <c r="G50" s="48">
        <v>1</v>
      </c>
      <c r="H50" s="52"/>
      <c r="I50" s="50"/>
      <c r="J50" s="49"/>
      <c r="K50" s="50">
        <v>0.25</v>
      </c>
      <c r="L50" s="50">
        <v>0.25</v>
      </c>
      <c r="M50" s="49"/>
      <c r="N50" s="49"/>
      <c r="O50" s="50">
        <v>0.25</v>
      </c>
      <c r="P50" s="49"/>
      <c r="Q50" s="49"/>
      <c r="R50" s="50">
        <v>0.25</v>
      </c>
      <c r="S50" s="53"/>
      <c r="T50" s="51">
        <v>3850000</v>
      </c>
      <c r="U50" s="17" t="s">
        <v>113</v>
      </c>
      <c r="V50" s="5"/>
    </row>
    <row r="51" spans="2:22" s="3" customFormat="1" ht="144" customHeight="1">
      <c r="B51" s="14" t="s">
        <v>114</v>
      </c>
      <c r="C51" s="47" t="s">
        <v>115</v>
      </c>
      <c r="D51" s="21" t="s">
        <v>50</v>
      </c>
      <c r="E51" s="17" t="s">
        <v>116</v>
      </c>
      <c r="F51" s="17" t="s">
        <v>117</v>
      </c>
      <c r="G51" s="48">
        <v>1</v>
      </c>
      <c r="H51" s="54"/>
      <c r="I51" s="52"/>
      <c r="J51" s="50">
        <v>0.25</v>
      </c>
      <c r="K51" s="50"/>
      <c r="L51" s="49"/>
      <c r="M51" s="50">
        <v>0.25</v>
      </c>
      <c r="N51" s="49"/>
      <c r="O51" s="49"/>
      <c r="P51" s="50">
        <v>0.25</v>
      </c>
      <c r="Q51" s="49"/>
      <c r="R51" s="49"/>
      <c r="S51" s="50">
        <v>0.25</v>
      </c>
      <c r="T51" s="51">
        <v>12694000</v>
      </c>
      <c r="U51" s="17" t="s">
        <v>113</v>
      </c>
      <c r="V51" s="7">
        <f>SUM(T49:T53)</f>
        <v>21817000</v>
      </c>
    </row>
    <row r="52" spans="2:22" s="3" customFormat="1" ht="141.75" customHeight="1">
      <c r="B52" s="14" t="s">
        <v>118</v>
      </c>
      <c r="C52" s="26" t="s">
        <v>119</v>
      </c>
      <c r="D52" s="17" t="s">
        <v>50</v>
      </c>
      <c r="E52" s="17" t="s">
        <v>120</v>
      </c>
      <c r="F52" s="17" t="s">
        <v>121</v>
      </c>
      <c r="G52" s="48">
        <v>1</v>
      </c>
      <c r="H52" s="52"/>
      <c r="I52" s="52"/>
      <c r="J52" s="50"/>
      <c r="K52" s="50">
        <v>0.25</v>
      </c>
      <c r="L52" s="49"/>
      <c r="M52" s="50">
        <v>0.25</v>
      </c>
      <c r="N52" s="49"/>
      <c r="O52" s="49"/>
      <c r="P52" s="50">
        <v>0.25</v>
      </c>
      <c r="Q52" s="49"/>
      <c r="R52" s="49"/>
      <c r="S52" s="50">
        <v>0.25</v>
      </c>
      <c r="T52" s="51">
        <v>3100000</v>
      </c>
      <c r="U52" s="17" t="s">
        <v>122</v>
      </c>
      <c r="V52" s="5"/>
    </row>
    <row r="53" spans="2:22" s="3" customFormat="1" ht="102.75" customHeight="1">
      <c r="B53" s="14" t="s">
        <v>123</v>
      </c>
      <c r="C53" s="26" t="s">
        <v>352</v>
      </c>
      <c r="D53" s="17" t="s">
        <v>50</v>
      </c>
      <c r="E53" s="17" t="s">
        <v>124</v>
      </c>
      <c r="F53" s="17" t="s">
        <v>108</v>
      </c>
      <c r="G53" s="48">
        <v>1</v>
      </c>
      <c r="H53" s="55"/>
      <c r="I53" s="55"/>
      <c r="J53" s="50"/>
      <c r="K53" s="50">
        <v>0.25</v>
      </c>
      <c r="L53" s="49"/>
      <c r="M53" s="50">
        <v>0.25</v>
      </c>
      <c r="N53" s="49"/>
      <c r="O53" s="49"/>
      <c r="P53" s="50">
        <v>0.25</v>
      </c>
      <c r="Q53" s="49"/>
      <c r="R53" s="49"/>
      <c r="S53" s="50">
        <v>0.25</v>
      </c>
      <c r="T53" s="51">
        <v>123000</v>
      </c>
      <c r="U53" s="17" t="s">
        <v>113</v>
      </c>
      <c r="V53" s="5"/>
    </row>
    <row r="54" spans="2:22" s="3" customFormat="1" ht="24" customHeight="1">
      <c r="B54" s="100" t="s">
        <v>125</v>
      </c>
      <c r="C54" s="100"/>
      <c r="D54" s="100"/>
      <c r="E54" s="100"/>
      <c r="F54" s="100"/>
      <c r="G54" s="100"/>
      <c r="H54" s="100"/>
      <c r="I54" s="100"/>
      <c r="J54" s="100"/>
      <c r="K54" s="100"/>
      <c r="L54" s="100"/>
      <c r="M54" s="100"/>
      <c r="N54" s="100"/>
      <c r="O54" s="100"/>
      <c r="P54" s="100"/>
      <c r="Q54" s="100"/>
      <c r="R54" s="100"/>
      <c r="S54" s="100"/>
      <c r="T54" s="100"/>
      <c r="U54" s="100"/>
      <c r="V54" s="5"/>
    </row>
    <row r="55" spans="2:22" s="3" customFormat="1" ht="24" customHeight="1">
      <c r="B55" s="101" t="s">
        <v>4</v>
      </c>
      <c r="C55" s="101"/>
      <c r="D55" s="101"/>
      <c r="E55" s="101"/>
      <c r="F55" s="101"/>
      <c r="G55" s="101"/>
      <c r="H55" s="101"/>
      <c r="I55" s="101"/>
      <c r="J55" s="101"/>
      <c r="K55" s="101"/>
      <c r="L55" s="101"/>
      <c r="M55" s="101"/>
      <c r="N55" s="101"/>
      <c r="O55" s="101"/>
      <c r="P55" s="101"/>
      <c r="Q55" s="101"/>
      <c r="R55" s="101"/>
      <c r="S55" s="101"/>
      <c r="T55" s="101"/>
      <c r="U55" s="101"/>
      <c r="V55" s="5"/>
    </row>
    <row r="56" spans="2:22" s="3" customFormat="1" ht="19.5">
      <c r="B56" s="99" t="s">
        <v>5</v>
      </c>
      <c r="C56" s="103" t="s">
        <v>6</v>
      </c>
      <c r="D56" s="103" t="s">
        <v>7</v>
      </c>
      <c r="E56" s="103" t="s">
        <v>8</v>
      </c>
      <c r="F56" s="103" t="s">
        <v>9</v>
      </c>
      <c r="G56" s="104" t="s">
        <v>10</v>
      </c>
      <c r="H56" s="104"/>
      <c r="I56" s="104"/>
      <c r="J56" s="104"/>
      <c r="K56" s="104"/>
      <c r="L56" s="104"/>
      <c r="M56" s="104"/>
      <c r="N56" s="104"/>
      <c r="O56" s="104"/>
      <c r="P56" s="104"/>
      <c r="Q56" s="104"/>
      <c r="R56" s="104"/>
      <c r="S56" s="104"/>
      <c r="T56" s="104" t="s">
        <v>11</v>
      </c>
      <c r="U56" s="103" t="s">
        <v>12</v>
      </c>
      <c r="V56" s="5"/>
    </row>
    <row r="57" spans="2:22" s="3" customFormat="1" ht="19.5">
      <c r="B57" s="99"/>
      <c r="C57" s="103"/>
      <c r="D57" s="103"/>
      <c r="E57" s="103"/>
      <c r="F57" s="103"/>
      <c r="G57" s="103" t="s">
        <v>13</v>
      </c>
      <c r="H57" s="104" t="s">
        <v>14</v>
      </c>
      <c r="I57" s="104"/>
      <c r="J57" s="104"/>
      <c r="K57" s="104" t="s">
        <v>15</v>
      </c>
      <c r="L57" s="104"/>
      <c r="M57" s="104"/>
      <c r="N57" s="104" t="s">
        <v>16</v>
      </c>
      <c r="O57" s="104"/>
      <c r="P57" s="104"/>
      <c r="Q57" s="104" t="s">
        <v>17</v>
      </c>
      <c r="R57" s="104"/>
      <c r="S57" s="104"/>
      <c r="T57" s="104"/>
      <c r="U57" s="103"/>
      <c r="V57" s="5"/>
    </row>
    <row r="58" spans="2:22" s="3" customFormat="1" ht="19.5">
      <c r="B58" s="99"/>
      <c r="C58" s="103"/>
      <c r="D58" s="103"/>
      <c r="E58" s="103"/>
      <c r="F58" s="103"/>
      <c r="G58" s="103"/>
      <c r="H58" s="13" t="s">
        <v>18</v>
      </c>
      <c r="I58" s="13" t="s">
        <v>19</v>
      </c>
      <c r="J58" s="13" t="s">
        <v>20</v>
      </c>
      <c r="K58" s="13" t="s">
        <v>21</v>
      </c>
      <c r="L58" s="12" t="s">
        <v>22</v>
      </c>
      <c r="M58" s="13" t="s">
        <v>23</v>
      </c>
      <c r="N58" s="13" t="s">
        <v>24</v>
      </c>
      <c r="O58" s="13" t="s">
        <v>25</v>
      </c>
      <c r="P58" s="13" t="s">
        <v>26</v>
      </c>
      <c r="Q58" s="12" t="s">
        <v>27</v>
      </c>
      <c r="R58" s="12" t="s">
        <v>28</v>
      </c>
      <c r="S58" s="12" t="s">
        <v>29</v>
      </c>
      <c r="T58" s="12" t="s">
        <v>30</v>
      </c>
      <c r="U58" s="103"/>
      <c r="V58" s="5"/>
    </row>
    <row r="59" spans="2:22" s="3" customFormat="1" ht="100.5" customHeight="1">
      <c r="B59" s="14" t="s">
        <v>126</v>
      </c>
      <c r="C59" s="15" t="s">
        <v>127</v>
      </c>
      <c r="D59" s="21" t="s">
        <v>33</v>
      </c>
      <c r="E59" s="19" t="s">
        <v>128</v>
      </c>
      <c r="F59" s="19" t="s">
        <v>129</v>
      </c>
      <c r="G59" s="21">
        <f>SUM(H59:S59)</f>
        <v>4</v>
      </c>
      <c r="H59" s="21"/>
      <c r="I59" s="21"/>
      <c r="J59" s="21">
        <v>1</v>
      </c>
      <c r="K59" s="21"/>
      <c r="L59" s="21"/>
      <c r="M59" s="21">
        <v>1</v>
      </c>
      <c r="N59" s="21"/>
      <c r="O59" s="21"/>
      <c r="P59" s="21">
        <v>1</v>
      </c>
      <c r="Q59" s="21"/>
      <c r="R59" s="21"/>
      <c r="S59" s="21">
        <v>1</v>
      </c>
      <c r="T59" s="33">
        <v>16745550</v>
      </c>
      <c r="U59" s="19" t="s">
        <v>130</v>
      </c>
      <c r="V59" s="5"/>
    </row>
    <row r="60" spans="2:22" s="3" customFormat="1" ht="81.75" customHeight="1">
      <c r="B60" s="14" t="s">
        <v>131</v>
      </c>
      <c r="C60" s="56" t="s">
        <v>132</v>
      </c>
      <c r="D60" s="21" t="s">
        <v>50</v>
      </c>
      <c r="E60" s="19" t="s">
        <v>133</v>
      </c>
      <c r="F60" s="19" t="s">
        <v>134</v>
      </c>
      <c r="G60" s="29">
        <f>SUM(H60:S60)</f>
        <v>1</v>
      </c>
      <c r="H60" s="21"/>
      <c r="I60" s="21"/>
      <c r="J60" s="30">
        <v>0.25</v>
      </c>
      <c r="K60" s="30"/>
      <c r="L60" s="21"/>
      <c r="M60" s="30">
        <v>0.25</v>
      </c>
      <c r="N60" s="30"/>
      <c r="O60" s="21"/>
      <c r="P60" s="30">
        <v>0.25</v>
      </c>
      <c r="Q60" s="21"/>
      <c r="R60" s="30"/>
      <c r="S60" s="29">
        <v>0.25</v>
      </c>
      <c r="T60" s="33">
        <v>5840000</v>
      </c>
      <c r="U60" s="19" t="s">
        <v>130</v>
      </c>
      <c r="V60" s="5"/>
    </row>
    <row r="61" spans="2:22" s="3" customFormat="1" ht="99" customHeight="1">
      <c r="B61" s="14" t="s">
        <v>135</v>
      </c>
      <c r="C61" s="56" t="s">
        <v>353</v>
      </c>
      <c r="D61" s="21" t="s">
        <v>50</v>
      </c>
      <c r="E61" s="19" t="s">
        <v>133</v>
      </c>
      <c r="F61" s="19" t="s">
        <v>136</v>
      </c>
      <c r="G61" s="29">
        <f>SUM(H61:S61)</f>
        <v>1</v>
      </c>
      <c r="H61" s="21"/>
      <c r="I61" s="21"/>
      <c r="J61" s="30">
        <v>1</v>
      </c>
      <c r="K61" s="30"/>
      <c r="L61" s="21"/>
      <c r="M61" s="30"/>
      <c r="N61" s="30"/>
      <c r="O61" s="21"/>
      <c r="P61" s="30"/>
      <c r="Q61" s="21"/>
      <c r="R61" s="30"/>
      <c r="S61" s="29"/>
      <c r="T61" s="33">
        <v>0</v>
      </c>
      <c r="U61" s="19" t="s">
        <v>130</v>
      </c>
      <c r="V61" s="5"/>
    </row>
    <row r="62" spans="2:22" s="3" customFormat="1" ht="111.75" customHeight="1">
      <c r="B62" s="14" t="s">
        <v>137</v>
      </c>
      <c r="C62" s="23" t="s">
        <v>138</v>
      </c>
      <c r="D62" s="21" t="s">
        <v>50</v>
      </c>
      <c r="E62" s="19" t="s">
        <v>133</v>
      </c>
      <c r="F62" s="19" t="s">
        <v>139</v>
      </c>
      <c r="G62" s="29">
        <v>1</v>
      </c>
      <c r="H62" s="21"/>
      <c r="I62" s="21"/>
      <c r="J62" s="21"/>
      <c r="K62" s="30">
        <v>0.25</v>
      </c>
      <c r="L62" s="21"/>
      <c r="M62" s="21"/>
      <c r="N62" s="30">
        <v>0.25</v>
      </c>
      <c r="O62" s="21"/>
      <c r="P62" s="21"/>
      <c r="Q62" s="21"/>
      <c r="R62" s="30">
        <v>0.5</v>
      </c>
      <c r="S62" s="19"/>
      <c r="T62" s="33"/>
      <c r="U62" s="19" t="s">
        <v>130</v>
      </c>
      <c r="V62" s="5"/>
    </row>
    <row r="63" spans="2:22" s="3" customFormat="1" ht="78">
      <c r="B63" s="14" t="s">
        <v>140</v>
      </c>
      <c r="C63" s="23" t="s">
        <v>141</v>
      </c>
      <c r="D63" s="21" t="s">
        <v>50</v>
      </c>
      <c r="E63" s="19" t="s">
        <v>133</v>
      </c>
      <c r="F63" s="19" t="s">
        <v>139</v>
      </c>
      <c r="G63" s="29">
        <v>1</v>
      </c>
      <c r="H63" s="21"/>
      <c r="I63" s="21"/>
      <c r="J63" s="21"/>
      <c r="K63" s="30">
        <v>0.25</v>
      </c>
      <c r="L63" s="21"/>
      <c r="M63" s="21"/>
      <c r="N63" s="30">
        <v>0.25</v>
      </c>
      <c r="O63" s="21"/>
      <c r="P63" s="21"/>
      <c r="Q63" s="21"/>
      <c r="R63" s="30">
        <v>0.5</v>
      </c>
      <c r="S63" s="19"/>
      <c r="T63" s="33">
        <v>12100000</v>
      </c>
      <c r="U63" s="19" t="s">
        <v>130</v>
      </c>
      <c r="V63" s="5"/>
    </row>
    <row r="64" spans="2:22" s="3" customFormat="1" ht="143.25" customHeight="1">
      <c r="B64" s="14" t="s">
        <v>142</v>
      </c>
      <c r="C64" s="23" t="s">
        <v>143</v>
      </c>
      <c r="D64" s="21" t="s">
        <v>33</v>
      </c>
      <c r="E64" s="19" t="s">
        <v>144</v>
      </c>
      <c r="F64" s="19" t="s">
        <v>139</v>
      </c>
      <c r="G64" s="21">
        <f>SUM(H64:S64)</f>
        <v>4</v>
      </c>
      <c r="H64" s="21"/>
      <c r="I64" s="21"/>
      <c r="J64" s="21">
        <v>1</v>
      </c>
      <c r="K64" s="21"/>
      <c r="L64" s="21"/>
      <c r="M64" s="21">
        <v>1</v>
      </c>
      <c r="N64" s="21"/>
      <c r="O64" s="21"/>
      <c r="P64" s="21">
        <v>1</v>
      </c>
      <c r="Q64" s="21"/>
      <c r="R64" s="21"/>
      <c r="S64" s="21">
        <v>1</v>
      </c>
      <c r="T64" s="33">
        <v>0</v>
      </c>
      <c r="U64" s="19" t="s">
        <v>130</v>
      </c>
      <c r="V64" s="5"/>
    </row>
    <row r="65" spans="2:22" s="3" customFormat="1" ht="21" customHeight="1">
      <c r="B65" s="100" t="s">
        <v>145</v>
      </c>
      <c r="C65" s="100"/>
      <c r="D65" s="100"/>
      <c r="E65" s="100"/>
      <c r="F65" s="100"/>
      <c r="G65" s="100"/>
      <c r="H65" s="100"/>
      <c r="I65" s="100"/>
      <c r="J65" s="100"/>
      <c r="K65" s="100"/>
      <c r="L65" s="100"/>
      <c r="M65" s="100"/>
      <c r="N65" s="100"/>
      <c r="O65" s="100"/>
      <c r="P65" s="100"/>
      <c r="Q65" s="100"/>
      <c r="R65" s="100"/>
      <c r="S65" s="100"/>
      <c r="T65" s="100"/>
      <c r="U65" s="100"/>
      <c r="V65" s="5"/>
    </row>
    <row r="66" spans="2:22" s="3" customFormat="1" ht="26.25" customHeight="1">
      <c r="B66" s="101" t="s">
        <v>4</v>
      </c>
      <c r="C66" s="101"/>
      <c r="D66" s="101"/>
      <c r="E66" s="101"/>
      <c r="F66" s="101"/>
      <c r="G66" s="101"/>
      <c r="H66" s="101"/>
      <c r="I66" s="101"/>
      <c r="J66" s="101"/>
      <c r="K66" s="101"/>
      <c r="L66" s="101"/>
      <c r="M66" s="101"/>
      <c r="N66" s="101"/>
      <c r="O66" s="101"/>
      <c r="P66" s="101"/>
      <c r="Q66" s="101"/>
      <c r="R66" s="101"/>
      <c r="S66" s="101"/>
      <c r="T66" s="101"/>
      <c r="U66" s="101"/>
      <c r="V66" s="5"/>
    </row>
    <row r="67" spans="2:22" s="3" customFormat="1" ht="19.5">
      <c r="B67" s="99" t="s">
        <v>5</v>
      </c>
      <c r="C67" s="103" t="s">
        <v>6</v>
      </c>
      <c r="D67" s="103" t="s">
        <v>7</v>
      </c>
      <c r="E67" s="103" t="s">
        <v>8</v>
      </c>
      <c r="F67" s="103" t="s">
        <v>9</v>
      </c>
      <c r="G67" s="104" t="s">
        <v>10</v>
      </c>
      <c r="H67" s="104"/>
      <c r="I67" s="104"/>
      <c r="J67" s="104"/>
      <c r="K67" s="104"/>
      <c r="L67" s="104"/>
      <c r="M67" s="104"/>
      <c r="N67" s="104"/>
      <c r="O67" s="104"/>
      <c r="P67" s="104"/>
      <c r="Q67" s="104"/>
      <c r="R67" s="104"/>
      <c r="S67" s="104"/>
      <c r="T67" s="104" t="s">
        <v>11</v>
      </c>
      <c r="U67" s="103" t="s">
        <v>12</v>
      </c>
      <c r="V67" s="5"/>
    </row>
    <row r="68" spans="2:22" s="3" customFormat="1" ht="19.5">
      <c r="B68" s="99"/>
      <c r="C68" s="103"/>
      <c r="D68" s="103"/>
      <c r="E68" s="103"/>
      <c r="F68" s="103"/>
      <c r="G68" s="103" t="s">
        <v>13</v>
      </c>
      <c r="H68" s="104" t="s">
        <v>14</v>
      </c>
      <c r="I68" s="104"/>
      <c r="J68" s="104"/>
      <c r="K68" s="104" t="s">
        <v>15</v>
      </c>
      <c r="L68" s="104"/>
      <c r="M68" s="104"/>
      <c r="N68" s="104" t="s">
        <v>16</v>
      </c>
      <c r="O68" s="104"/>
      <c r="P68" s="104"/>
      <c r="Q68" s="104" t="s">
        <v>17</v>
      </c>
      <c r="R68" s="104"/>
      <c r="S68" s="104"/>
      <c r="T68" s="104"/>
      <c r="U68" s="103"/>
      <c r="V68" s="6"/>
    </row>
    <row r="69" spans="2:22" s="3" customFormat="1" ht="19.5">
      <c r="B69" s="99"/>
      <c r="C69" s="103"/>
      <c r="D69" s="103"/>
      <c r="E69" s="103"/>
      <c r="F69" s="103"/>
      <c r="G69" s="103"/>
      <c r="H69" s="57" t="s">
        <v>18</v>
      </c>
      <c r="I69" s="57" t="s">
        <v>19</v>
      </c>
      <c r="J69" s="57" t="s">
        <v>20</v>
      </c>
      <c r="K69" s="57" t="s">
        <v>21</v>
      </c>
      <c r="L69" s="58" t="s">
        <v>22</v>
      </c>
      <c r="M69" s="57" t="s">
        <v>23</v>
      </c>
      <c r="N69" s="57" t="s">
        <v>24</v>
      </c>
      <c r="O69" s="57" t="s">
        <v>25</v>
      </c>
      <c r="P69" s="57" t="s">
        <v>26</v>
      </c>
      <c r="Q69" s="58" t="s">
        <v>27</v>
      </c>
      <c r="R69" s="58" t="s">
        <v>28</v>
      </c>
      <c r="S69" s="58" t="s">
        <v>29</v>
      </c>
      <c r="T69" s="12" t="s">
        <v>30</v>
      </c>
      <c r="U69" s="103"/>
      <c r="V69" s="6"/>
    </row>
    <row r="70" spans="2:22" s="3" customFormat="1" ht="108" customHeight="1">
      <c r="B70" s="14" t="s">
        <v>146</v>
      </c>
      <c r="C70" s="59" t="s">
        <v>147</v>
      </c>
      <c r="D70" s="21" t="s">
        <v>33</v>
      </c>
      <c r="E70" s="19" t="s">
        <v>148</v>
      </c>
      <c r="F70" s="42" t="s">
        <v>149</v>
      </c>
      <c r="G70" s="19">
        <f t="shared" ref="G70:G75" si="1">SUM(H70:S70)</f>
        <v>1</v>
      </c>
      <c r="H70" s="21"/>
      <c r="I70" s="21"/>
      <c r="J70" s="21"/>
      <c r="K70" s="21"/>
      <c r="L70" s="21"/>
      <c r="M70" s="60"/>
      <c r="N70" s="21"/>
      <c r="O70" s="21"/>
      <c r="P70" s="21">
        <v>1</v>
      </c>
      <c r="Q70" s="21"/>
      <c r="R70" s="21"/>
      <c r="S70" s="19"/>
      <c r="T70" s="22">
        <v>40520000</v>
      </c>
      <c r="U70" s="19" t="s">
        <v>150</v>
      </c>
      <c r="V70" s="6"/>
    </row>
    <row r="71" spans="2:22" s="3" customFormat="1" ht="141" customHeight="1">
      <c r="B71" s="14" t="s">
        <v>151</v>
      </c>
      <c r="C71" s="59" t="s">
        <v>152</v>
      </c>
      <c r="D71" s="21" t="s">
        <v>33</v>
      </c>
      <c r="E71" s="19" t="s">
        <v>153</v>
      </c>
      <c r="F71" s="42" t="s">
        <v>154</v>
      </c>
      <c r="G71" s="19">
        <f t="shared" si="1"/>
        <v>2</v>
      </c>
      <c r="H71" s="21"/>
      <c r="I71" s="21"/>
      <c r="J71" s="21"/>
      <c r="K71" s="21"/>
      <c r="L71" s="19"/>
      <c r="M71" s="21">
        <v>1</v>
      </c>
      <c r="N71" s="21"/>
      <c r="O71" s="21"/>
      <c r="P71" s="21"/>
      <c r="Q71" s="19"/>
      <c r="R71" s="19"/>
      <c r="S71" s="19">
        <v>1</v>
      </c>
      <c r="T71" s="22">
        <v>4120000</v>
      </c>
      <c r="U71" s="19" t="s">
        <v>155</v>
      </c>
      <c r="V71" s="6"/>
    </row>
    <row r="72" spans="2:22" s="3" customFormat="1" ht="97.5">
      <c r="B72" s="14" t="s">
        <v>156</v>
      </c>
      <c r="C72" s="95" t="s">
        <v>157</v>
      </c>
      <c r="D72" s="21" t="s">
        <v>33</v>
      </c>
      <c r="E72" s="42" t="s">
        <v>158</v>
      </c>
      <c r="F72" s="42" t="s">
        <v>149</v>
      </c>
      <c r="G72" s="21">
        <f t="shared" si="1"/>
        <v>2</v>
      </c>
      <c r="H72" s="21"/>
      <c r="I72" s="21"/>
      <c r="J72" s="21"/>
      <c r="K72" s="21"/>
      <c r="L72" s="19"/>
      <c r="M72" s="21"/>
      <c r="N72" s="21"/>
      <c r="O72" s="21"/>
      <c r="P72" s="21">
        <v>1</v>
      </c>
      <c r="Q72" s="19"/>
      <c r="R72" s="19">
        <v>1</v>
      </c>
      <c r="S72" s="19"/>
      <c r="T72" s="22">
        <v>1500000</v>
      </c>
      <c r="U72" s="19" t="s">
        <v>150</v>
      </c>
      <c r="V72" s="6"/>
    </row>
    <row r="73" spans="2:22" s="3" customFormat="1" ht="105.75" customHeight="1">
      <c r="B73" s="14" t="s">
        <v>159</v>
      </c>
      <c r="C73" s="59" t="s">
        <v>160</v>
      </c>
      <c r="D73" s="21" t="s">
        <v>33</v>
      </c>
      <c r="E73" s="19" t="s">
        <v>161</v>
      </c>
      <c r="F73" s="42" t="s">
        <v>162</v>
      </c>
      <c r="G73" s="19">
        <f t="shared" si="1"/>
        <v>2</v>
      </c>
      <c r="H73" s="21"/>
      <c r="I73" s="21"/>
      <c r="J73" s="21"/>
      <c r="K73" s="21"/>
      <c r="L73" s="19"/>
      <c r="M73" s="21"/>
      <c r="N73" s="21"/>
      <c r="O73" s="21"/>
      <c r="P73" s="21"/>
      <c r="Q73" s="19"/>
      <c r="R73" s="19">
        <v>2</v>
      </c>
      <c r="S73" s="19"/>
      <c r="T73" s="22">
        <v>1600000</v>
      </c>
      <c r="U73" s="19" t="s">
        <v>150</v>
      </c>
      <c r="V73" s="6"/>
    </row>
    <row r="74" spans="2:22" s="3" customFormat="1" ht="215.25" customHeight="1">
      <c r="B74" s="14" t="s">
        <v>163</v>
      </c>
      <c r="C74" s="61" t="s">
        <v>164</v>
      </c>
      <c r="D74" s="21" t="s">
        <v>33</v>
      </c>
      <c r="E74" s="19" t="s">
        <v>148</v>
      </c>
      <c r="F74" s="42" t="s">
        <v>154</v>
      </c>
      <c r="G74" s="19">
        <f t="shared" si="1"/>
        <v>2</v>
      </c>
      <c r="H74" s="21"/>
      <c r="I74" s="21"/>
      <c r="J74" s="21"/>
      <c r="K74" s="21"/>
      <c r="L74" s="19"/>
      <c r="M74" s="21">
        <v>1</v>
      </c>
      <c r="N74" s="21"/>
      <c r="O74" s="21"/>
      <c r="P74" s="21"/>
      <c r="Q74" s="19"/>
      <c r="R74" s="19"/>
      <c r="S74" s="19">
        <v>1</v>
      </c>
      <c r="T74" s="22">
        <v>22436000</v>
      </c>
      <c r="U74" s="19" t="s">
        <v>155</v>
      </c>
      <c r="V74" s="5"/>
    </row>
    <row r="75" spans="2:22" s="3" customFormat="1" ht="108.75" customHeight="1">
      <c r="B75" s="14" t="s">
        <v>165</v>
      </c>
      <c r="C75" s="59" t="s">
        <v>166</v>
      </c>
      <c r="D75" s="21" t="s">
        <v>33</v>
      </c>
      <c r="E75" s="19" t="s">
        <v>148</v>
      </c>
      <c r="F75" s="42" t="s">
        <v>149</v>
      </c>
      <c r="G75" s="19">
        <f t="shared" si="1"/>
        <v>1</v>
      </c>
      <c r="H75" s="21"/>
      <c r="I75" s="21"/>
      <c r="J75" s="21">
        <v>1</v>
      </c>
      <c r="K75" s="21"/>
      <c r="L75" s="21"/>
      <c r="M75" s="21"/>
      <c r="N75" s="21"/>
      <c r="O75" s="21"/>
      <c r="P75" s="21"/>
      <c r="Q75" s="21"/>
      <c r="R75" s="21"/>
      <c r="S75" s="21"/>
      <c r="T75" s="22">
        <v>28425000</v>
      </c>
      <c r="U75" s="19" t="s">
        <v>150</v>
      </c>
      <c r="V75" s="5"/>
    </row>
    <row r="76" spans="2:22" s="3" customFormat="1" ht="21" customHeight="1">
      <c r="B76" s="100" t="s">
        <v>167</v>
      </c>
      <c r="C76" s="100"/>
      <c r="D76" s="100"/>
      <c r="E76" s="100"/>
      <c r="F76" s="100"/>
      <c r="G76" s="100"/>
      <c r="H76" s="100"/>
      <c r="I76" s="100"/>
      <c r="J76" s="100"/>
      <c r="K76" s="100"/>
      <c r="L76" s="100"/>
      <c r="M76" s="100"/>
      <c r="N76" s="100"/>
      <c r="O76" s="100"/>
      <c r="P76" s="100"/>
      <c r="Q76" s="100"/>
      <c r="R76" s="100"/>
      <c r="S76" s="100"/>
      <c r="T76" s="100"/>
      <c r="U76" s="100"/>
      <c r="V76" s="5"/>
    </row>
    <row r="77" spans="2:22" s="3" customFormat="1" ht="27.75" customHeight="1">
      <c r="B77" s="101" t="s">
        <v>4</v>
      </c>
      <c r="C77" s="101"/>
      <c r="D77" s="101"/>
      <c r="E77" s="101"/>
      <c r="F77" s="101"/>
      <c r="G77" s="101"/>
      <c r="H77" s="101"/>
      <c r="I77" s="101"/>
      <c r="J77" s="101"/>
      <c r="K77" s="101"/>
      <c r="L77" s="101"/>
      <c r="M77" s="101"/>
      <c r="N77" s="101"/>
      <c r="O77" s="101"/>
      <c r="P77" s="101"/>
      <c r="Q77" s="101"/>
      <c r="R77" s="101"/>
      <c r="S77" s="101"/>
      <c r="T77" s="101"/>
      <c r="U77" s="101"/>
      <c r="V77" s="5"/>
    </row>
    <row r="78" spans="2:22" s="3" customFormat="1" ht="19.5">
      <c r="B78" s="99" t="s">
        <v>5</v>
      </c>
      <c r="C78" s="103" t="s">
        <v>6</v>
      </c>
      <c r="D78" s="103" t="s">
        <v>7</v>
      </c>
      <c r="E78" s="103" t="s">
        <v>8</v>
      </c>
      <c r="F78" s="103" t="s">
        <v>9</v>
      </c>
      <c r="G78" s="104" t="s">
        <v>10</v>
      </c>
      <c r="H78" s="104"/>
      <c r="I78" s="104"/>
      <c r="J78" s="104"/>
      <c r="K78" s="104"/>
      <c r="L78" s="104"/>
      <c r="M78" s="104"/>
      <c r="N78" s="104"/>
      <c r="O78" s="104"/>
      <c r="P78" s="104"/>
      <c r="Q78" s="104"/>
      <c r="R78" s="104"/>
      <c r="S78" s="104"/>
      <c r="T78" s="104" t="s">
        <v>11</v>
      </c>
      <c r="U78" s="103" t="s">
        <v>12</v>
      </c>
      <c r="V78" s="5"/>
    </row>
    <row r="79" spans="2:22" s="3" customFormat="1" ht="19.5">
      <c r="B79" s="99"/>
      <c r="C79" s="103"/>
      <c r="D79" s="103"/>
      <c r="E79" s="103"/>
      <c r="F79" s="103"/>
      <c r="G79" s="103" t="s">
        <v>13</v>
      </c>
      <c r="H79" s="104" t="s">
        <v>14</v>
      </c>
      <c r="I79" s="104"/>
      <c r="J79" s="104"/>
      <c r="K79" s="104" t="s">
        <v>15</v>
      </c>
      <c r="L79" s="104"/>
      <c r="M79" s="104"/>
      <c r="N79" s="104" t="s">
        <v>16</v>
      </c>
      <c r="O79" s="104"/>
      <c r="P79" s="104"/>
      <c r="Q79" s="104" t="s">
        <v>17</v>
      </c>
      <c r="R79" s="104"/>
      <c r="S79" s="104"/>
      <c r="T79" s="104"/>
      <c r="U79" s="103"/>
      <c r="V79" s="5"/>
    </row>
    <row r="80" spans="2:22" s="3" customFormat="1" ht="57.75" customHeight="1">
      <c r="B80" s="99"/>
      <c r="C80" s="103"/>
      <c r="D80" s="103"/>
      <c r="E80" s="103"/>
      <c r="F80" s="103"/>
      <c r="G80" s="103"/>
      <c r="H80" s="13" t="s">
        <v>18</v>
      </c>
      <c r="I80" s="13" t="s">
        <v>19</v>
      </c>
      <c r="J80" s="13" t="s">
        <v>20</v>
      </c>
      <c r="K80" s="13" t="s">
        <v>21</v>
      </c>
      <c r="L80" s="12" t="s">
        <v>22</v>
      </c>
      <c r="M80" s="13" t="s">
        <v>23</v>
      </c>
      <c r="N80" s="13" t="s">
        <v>24</v>
      </c>
      <c r="O80" s="13" t="s">
        <v>25</v>
      </c>
      <c r="P80" s="13" t="s">
        <v>26</v>
      </c>
      <c r="Q80" s="12" t="s">
        <v>27</v>
      </c>
      <c r="R80" s="12" t="s">
        <v>28</v>
      </c>
      <c r="S80" s="12" t="s">
        <v>29</v>
      </c>
      <c r="T80" s="12" t="s">
        <v>30</v>
      </c>
      <c r="U80" s="103"/>
      <c r="V80" s="5"/>
    </row>
    <row r="81" spans="2:22" s="3" customFormat="1" ht="84" customHeight="1">
      <c r="B81" s="14" t="s">
        <v>168</v>
      </c>
      <c r="C81" s="62" t="s">
        <v>169</v>
      </c>
      <c r="D81" s="49" t="s">
        <v>33</v>
      </c>
      <c r="E81" s="17" t="s">
        <v>170</v>
      </c>
      <c r="F81" s="17" t="s">
        <v>171</v>
      </c>
      <c r="G81" s="17">
        <f t="shared" ref="G81:G86" si="2">SUM(H81:S81)</f>
        <v>2</v>
      </c>
      <c r="H81" s="63" t="s">
        <v>172</v>
      </c>
      <c r="I81" s="63" t="s">
        <v>172</v>
      </c>
      <c r="J81" s="63" t="s">
        <v>172</v>
      </c>
      <c r="K81" s="63" t="s">
        <v>172</v>
      </c>
      <c r="L81" s="63" t="s">
        <v>172</v>
      </c>
      <c r="M81" s="49">
        <v>1</v>
      </c>
      <c r="N81" s="63" t="s">
        <v>172</v>
      </c>
      <c r="O81" s="63" t="s">
        <v>172</v>
      </c>
      <c r="P81" s="63" t="s">
        <v>172</v>
      </c>
      <c r="Q81" s="63" t="s">
        <v>172</v>
      </c>
      <c r="R81" s="63" t="s">
        <v>172</v>
      </c>
      <c r="S81" s="49">
        <v>1</v>
      </c>
      <c r="T81" s="64">
        <v>0</v>
      </c>
      <c r="U81" s="17" t="s">
        <v>173</v>
      </c>
      <c r="V81" s="5"/>
    </row>
    <row r="82" spans="2:22" s="3" customFormat="1" ht="58.5">
      <c r="B82" s="14" t="s">
        <v>174</v>
      </c>
      <c r="C82" s="62" t="s">
        <v>175</v>
      </c>
      <c r="D82" s="49" t="s">
        <v>33</v>
      </c>
      <c r="E82" s="17" t="s">
        <v>176</v>
      </c>
      <c r="F82" s="17" t="s">
        <v>171</v>
      </c>
      <c r="G82" s="17">
        <f t="shared" si="2"/>
        <v>1</v>
      </c>
      <c r="H82" s="63" t="s">
        <v>172</v>
      </c>
      <c r="I82" s="63" t="s">
        <v>172</v>
      </c>
      <c r="J82" s="63" t="s">
        <v>172</v>
      </c>
      <c r="K82" s="63" t="s">
        <v>172</v>
      </c>
      <c r="L82" s="65" t="s">
        <v>172</v>
      </c>
      <c r="M82" s="63" t="s">
        <v>172</v>
      </c>
      <c r="N82" s="63" t="s">
        <v>172</v>
      </c>
      <c r="O82" s="63" t="s">
        <v>172</v>
      </c>
      <c r="P82" s="63" t="s">
        <v>172</v>
      </c>
      <c r="Q82" s="65" t="s">
        <v>172</v>
      </c>
      <c r="R82" s="65" t="s">
        <v>172</v>
      </c>
      <c r="S82" s="17">
        <v>1</v>
      </c>
      <c r="T82" s="64">
        <v>0</v>
      </c>
      <c r="U82" s="17" t="s">
        <v>173</v>
      </c>
      <c r="V82" s="5"/>
    </row>
    <row r="83" spans="2:22" s="3" customFormat="1" ht="53.25" customHeight="1">
      <c r="B83" s="14" t="s">
        <v>177</v>
      </c>
      <c r="C83" s="62" t="s">
        <v>178</v>
      </c>
      <c r="D83" s="49" t="s">
        <v>33</v>
      </c>
      <c r="E83" s="17" t="s">
        <v>179</v>
      </c>
      <c r="F83" s="17" t="s">
        <v>180</v>
      </c>
      <c r="G83" s="17">
        <f t="shared" si="2"/>
        <v>2</v>
      </c>
      <c r="H83" s="63" t="s">
        <v>172</v>
      </c>
      <c r="I83" s="63" t="s">
        <v>172</v>
      </c>
      <c r="J83" s="63" t="s">
        <v>172</v>
      </c>
      <c r="K83" s="63" t="s">
        <v>172</v>
      </c>
      <c r="L83" s="65" t="s">
        <v>172</v>
      </c>
      <c r="M83" s="49">
        <v>1</v>
      </c>
      <c r="N83" s="63" t="s">
        <v>172</v>
      </c>
      <c r="O83" s="63" t="s">
        <v>172</v>
      </c>
      <c r="P83" s="63" t="s">
        <v>172</v>
      </c>
      <c r="Q83" s="65" t="s">
        <v>172</v>
      </c>
      <c r="R83" s="65" t="s">
        <v>172</v>
      </c>
      <c r="S83" s="17">
        <v>1</v>
      </c>
      <c r="T83" s="64">
        <v>0</v>
      </c>
      <c r="U83" s="17" t="s">
        <v>173</v>
      </c>
      <c r="V83" s="5"/>
    </row>
    <row r="84" spans="2:22" s="3" customFormat="1" ht="97.5">
      <c r="B84" s="14" t="s">
        <v>181</v>
      </c>
      <c r="C84" s="26" t="s">
        <v>182</v>
      </c>
      <c r="D84" s="49" t="s">
        <v>33</v>
      </c>
      <c r="E84" s="17" t="s">
        <v>183</v>
      </c>
      <c r="F84" s="17" t="s">
        <v>171</v>
      </c>
      <c r="G84" s="17">
        <f t="shared" si="2"/>
        <v>2</v>
      </c>
      <c r="H84" s="63" t="s">
        <v>172</v>
      </c>
      <c r="I84" s="63" t="s">
        <v>172</v>
      </c>
      <c r="J84" s="63" t="s">
        <v>172</v>
      </c>
      <c r="K84" s="63" t="s">
        <v>172</v>
      </c>
      <c r="L84" s="65" t="s">
        <v>172</v>
      </c>
      <c r="M84" s="49">
        <v>1</v>
      </c>
      <c r="N84" s="63" t="s">
        <v>172</v>
      </c>
      <c r="O84" s="63" t="s">
        <v>172</v>
      </c>
      <c r="P84" s="63" t="s">
        <v>172</v>
      </c>
      <c r="Q84" s="65" t="s">
        <v>172</v>
      </c>
      <c r="R84" s="65" t="s">
        <v>172</v>
      </c>
      <c r="S84" s="17">
        <v>1</v>
      </c>
      <c r="T84" s="64">
        <v>0</v>
      </c>
      <c r="U84" s="17" t="s">
        <v>173</v>
      </c>
      <c r="V84" s="8">
        <f>SUM(T81:T86)</f>
        <v>0</v>
      </c>
    </row>
    <row r="85" spans="2:22" s="3" customFormat="1" ht="58.5">
      <c r="B85" s="14" t="s">
        <v>184</v>
      </c>
      <c r="C85" s="62" t="s">
        <v>185</v>
      </c>
      <c r="D85" s="49" t="s">
        <v>33</v>
      </c>
      <c r="E85" s="17" t="s">
        <v>186</v>
      </c>
      <c r="F85" s="17" t="s">
        <v>180</v>
      </c>
      <c r="G85" s="17">
        <f t="shared" si="2"/>
        <v>2</v>
      </c>
      <c r="H85" s="63" t="s">
        <v>172</v>
      </c>
      <c r="I85" s="63" t="s">
        <v>172</v>
      </c>
      <c r="J85" s="63" t="s">
        <v>172</v>
      </c>
      <c r="K85" s="63" t="s">
        <v>172</v>
      </c>
      <c r="L85" s="65" t="s">
        <v>172</v>
      </c>
      <c r="M85" s="49">
        <v>1</v>
      </c>
      <c r="N85" s="63" t="s">
        <v>172</v>
      </c>
      <c r="O85" s="63" t="s">
        <v>172</v>
      </c>
      <c r="P85" s="63" t="s">
        <v>172</v>
      </c>
      <c r="Q85" s="65" t="s">
        <v>172</v>
      </c>
      <c r="R85" s="65" t="s">
        <v>172</v>
      </c>
      <c r="S85" s="17">
        <v>1</v>
      </c>
      <c r="T85" s="64">
        <v>0</v>
      </c>
      <c r="U85" s="17" t="s">
        <v>173</v>
      </c>
      <c r="V85" s="5"/>
    </row>
    <row r="86" spans="2:22" s="3" customFormat="1" ht="64.5" customHeight="1">
      <c r="B86" s="14" t="s">
        <v>187</v>
      </c>
      <c r="C86" s="26" t="s">
        <v>188</v>
      </c>
      <c r="D86" s="49" t="s">
        <v>33</v>
      </c>
      <c r="E86" s="17" t="s">
        <v>189</v>
      </c>
      <c r="F86" s="17" t="s">
        <v>180</v>
      </c>
      <c r="G86" s="17">
        <f t="shared" si="2"/>
        <v>3</v>
      </c>
      <c r="H86" s="63" t="s">
        <v>172</v>
      </c>
      <c r="I86" s="63" t="s">
        <v>172</v>
      </c>
      <c r="J86" s="63" t="s">
        <v>172</v>
      </c>
      <c r="K86" s="49">
        <v>1</v>
      </c>
      <c r="L86" s="17" t="s">
        <v>172</v>
      </c>
      <c r="M86" s="49"/>
      <c r="N86" s="49">
        <v>1</v>
      </c>
      <c r="O86" s="49" t="s">
        <v>172</v>
      </c>
      <c r="P86" s="49" t="s">
        <v>172</v>
      </c>
      <c r="Q86" s="17">
        <v>1</v>
      </c>
      <c r="R86" s="65" t="s">
        <v>172</v>
      </c>
      <c r="S86" s="17"/>
      <c r="T86" s="64">
        <v>0</v>
      </c>
      <c r="U86" s="17" t="s">
        <v>173</v>
      </c>
      <c r="V86" s="5"/>
    </row>
    <row r="87" spans="2:22" s="3" customFormat="1" ht="24.75" customHeight="1">
      <c r="B87" s="100" t="s">
        <v>1</v>
      </c>
      <c r="C87" s="100"/>
      <c r="D87" s="100"/>
      <c r="E87" s="100"/>
      <c r="F87" s="100"/>
      <c r="G87" s="100"/>
      <c r="H87" s="100"/>
      <c r="I87" s="100"/>
      <c r="J87" s="100"/>
      <c r="K87" s="100"/>
      <c r="L87" s="100"/>
      <c r="M87" s="100"/>
      <c r="N87" s="100"/>
      <c r="O87" s="100"/>
      <c r="P87" s="100"/>
      <c r="Q87" s="100"/>
      <c r="R87" s="100"/>
      <c r="S87" s="100"/>
      <c r="T87" s="100"/>
      <c r="U87" s="100"/>
      <c r="V87" s="5"/>
    </row>
    <row r="88" spans="2:22" s="3" customFormat="1" ht="28.5" customHeight="1">
      <c r="B88" s="101" t="s">
        <v>4</v>
      </c>
      <c r="C88" s="101"/>
      <c r="D88" s="101"/>
      <c r="E88" s="101"/>
      <c r="F88" s="101"/>
      <c r="G88" s="101"/>
      <c r="H88" s="101"/>
      <c r="I88" s="101"/>
      <c r="J88" s="101"/>
      <c r="K88" s="101"/>
      <c r="L88" s="101"/>
      <c r="M88" s="101"/>
      <c r="N88" s="101"/>
      <c r="O88" s="101"/>
      <c r="P88" s="101"/>
      <c r="Q88" s="101"/>
      <c r="R88" s="101"/>
      <c r="S88" s="101"/>
      <c r="T88" s="101"/>
      <c r="U88" s="101"/>
      <c r="V88" s="5"/>
    </row>
    <row r="89" spans="2:22" s="3" customFormat="1" ht="19.5">
      <c r="B89" s="99" t="s">
        <v>5</v>
      </c>
      <c r="C89" s="103" t="s">
        <v>6</v>
      </c>
      <c r="D89" s="103" t="s">
        <v>7</v>
      </c>
      <c r="E89" s="103" t="s">
        <v>8</v>
      </c>
      <c r="F89" s="103" t="s">
        <v>9</v>
      </c>
      <c r="G89" s="104" t="s">
        <v>10</v>
      </c>
      <c r="H89" s="104"/>
      <c r="I89" s="104"/>
      <c r="J89" s="104"/>
      <c r="K89" s="104"/>
      <c r="L89" s="104"/>
      <c r="M89" s="104"/>
      <c r="N89" s="104"/>
      <c r="O89" s="104"/>
      <c r="P89" s="104"/>
      <c r="Q89" s="104"/>
      <c r="R89" s="104"/>
      <c r="S89" s="104"/>
      <c r="T89" s="104" t="s">
        <v>11</v>
      </c>
      <c r="U89" s="103" t="s">
        <v>12</v>
      </c>
      <c r="V89" s="5"/>
    </row>
    <row r="90" spans="2:22" s="3" customFormat="1" ht="19.5">
      <c r="B90" s="99"/>
      <c r="C90" s="103"/>
      <c r="D90" s="103"/>
      <c r="E90" s="103"/>
      <c r="F90" s="103"/>
      <c r="G90" s="103" t="s">
        <v>13</v>
      </c>
      <c r="H90" s="104" t="s">
        <v>14</v>
      </c>
      <c r="I90" s="104"/>
      <c r="J90" s="104"/>
      <c r="K90" s="104" t="s">
        <v>15</v>
      </c>
      <c r="L90" s="104"/>
      <c r="M90" s="104"/>
      <c r="N90" s="104" t="s">
        <v>16</v>
      </c>
      <c r="O90" s="104"/>
      <c r="P90" s="104"/>
      <c r="Q90" s="104" t="s">
        <v>17</v>
      </c>
      <c r="R90" s="104"/>
      <c r="S90" s="104"/>
      <c r="T90" s="104"/>
      <c r="U90" s="103"/>
      <c r="V90" s="5"/>
    </row>
    <row r="91" spans="2:22" s="3" customFormat="1" ht="19.5">
      <c r="B91" s="99"/>
      <c r="C91" s="103"/>
      <c r="D91" s="103"/>
      <c r="E91" s="103"/>
      <c r="F91" s="103"/>
      <c r="G91" s="103"/>
      <c r="H91" s="13" t="s">
        <v>18</v>
      </c>
      <c r="I91" s="13" t="s">
        <v>19</v>
      </c>
      <c r="J91" s="13" t="s">
        <v>20</v>
      </c>
      <c r="K91" s="13" t="s">
        <v>21</v>
      </c>
      <c r="L91" s="12" t="s">
        <v>22</v>
      </c>
      <c r="M91" s="13" t="s">
        <v>23</v>
      </c>
      <c r="N91" s="13" t="s">
        <v>24</v>
      </c>
      <c r="O91" s="13" t="s">
        <v>25</v>
      </c>
      <c r="P91" s="13" t="s">
        <v>26</v>
      </c>
      <c r="Q91" s="12" t="s">
        <v>27</v>
      </c>
      <c r="R91" s="12" t="s">
        <v>28</v>
      </c>
      <c r="S91" s="12" t="s">
        <v>29</v>
      </c>
      <c r="T91" s="12" t="s">
        <v>30</v>
      </c>
      <c r="U91" s="103"/>
      <c r="V91" s="5"/>
    </row>
    <row r="92" spans="2:22" s="3" customFormat="1" ht="74.25" customHeight="1">
      <c r="B92" s="14" t="s">
        <v>190</v>
      </c>
      <c r="C92" s="66" t="s">
        <v>191</v>
      </c>
      <c r="D92" s="19" t="s">
        <v>50</v>
      </c>
      <c r="E92" s="19" t="s">
        <v>192</v>
      </c>
      <c r="F92" s="42" t="s">
        <v>193</v>
      </c>
      <c r="G92" s="29">
        <v>1</v>
      </c>
      <c r="H92" s="20"/>
      <c r="I92" s="20"/>
      <c r="J92" s="20"/>
      <c r="K92" s="20"/>
      <c r="L92" s="20"/>
      <c r="M92" s="20"/>
      <c r="N92" s="30">
        <v>0.4</v>
      </c>
      <c r="O92" s="20"/>
      <c r="P92" s="20"/>
      <c r="Q92" s="20"/>
      <c r="R92" s="20"/>
      <c r="S92" s="30">
        <v>0.6</v>
      </c>
      <c r="T92" s="31">
        <v>2500000</v>
      </c>
      <c r="U92" s="42" t="s">
        <v>194</v>
      </c>
      <c r="V92" s="5"/>
    </row>
    <row r="93" spans="2:22" s="3" customFormat="1" ht="74.25" customHeight="1">
      <c r="B93" s="14" t="s">
        <v>195</v>
      </c>
      <c r="C93" s="66" t="s">
        <v>196</v>
      </c>
      <c r="D93" s="19" t="s">
        <v>50</v>
      </c>
      <c r="E93" s="19" t="s">
        <v>197</v>
      </c>
      <c r="F93" s="19" t="s">
        <v>198</v>
      </c>
      <c r="G93" s="29">
        <v>1</v>
      </c>
      <c r="H93" s="20"/>
      <c r="I93" s="20"/>
      <c r="J93" s="20"/>
      <c r="K93" s="20"/>
      <c r="L93" s="24"/>
      <c r="M93" s="20"/>
      <c r="N93" s="30">
        <v>0.5</v>
      </c>
      <c r="O93" s="20"/>
      <c r="P93" s="20"/>
      <c r="Q93" s="24"/>
      <c r="R93" s="24"/>
      <c r="S93" s="29">
        <v>0.5</v>
      </c>
      <c r="T93" s="31">
        <v>0</v>
      </c>
      <c r="U93" s="42" t="s">
        <v>194</v>
      </c>
      <c r="V93" s="5"/>
    </row>
    <row r="94" spans="2:22" s="3" customFormat="1" ht="74.25" customHeight="1">
      <c r="B94" s="14" t="s">
        <v>199</v>
      </c>
      <c r="C94" s="67" t="s">
        <v>200</v>
      </c>
      <c r="D94" s="19" t="s">
        <v>33</v>
      </c>
      <c r="E94" s="19" t="s">
        <v>201</v>
      </c>
      <c r="F94" s="19" t="s">
        <v>198</v>
      </c>
      <c r="G94" s="68">
        <v>4</v>
      </c>
      <c r="H94" s="20"/>
      <c r="I94" s="20"/>
      <c r="J94" s="21">
        <v>1</v>
      </c>
      <c r="K94" s="21"/>
      <c r="L94" s="19"/>
      <c r="M94" s="21">
        <v>1</v>
      </c>
      <c r="N94" s="21"/>
      <c r="O94" s="21"/>
      <c r="P94" s="21">
        <v>1</v>
      </c>
      <c r="Q94" s="19"/>
      <c r="R94" s="19"/>
      <c r="S94" s="19">
        <v>1</v>
      </c>
      <c r="T94" s="31">
        <v>2500000</v>
      </c>
      <c r="U94" s="42" t="s">
        <v>202</v>
      </c>
      <c r="V94" s="7">
        <f>SUM(T92:T96)</f>
        <v>5000000</v>
      </c>
    </row>
    <row r="95" spans="2:22" s="3" customFormat="1" ht="86.25" customHeight="1">
      <c r="B95" s="14" t="s">
        <v>203</v>
      </c>
      <c r="C95" s="67" t="s">
        <v>204</v>
      </c>
      <c r="D95" s="19" t="s">
        <v>33</v>
      </c>
      <c r="E95" s="19" t="s">
        <v>205</v>
      </c>
      <c r="F95" s="19" t="s">
        <v>206</v>
      </c>
      <c r="G95" s="19">
        <v>5</v>
      </c>
      <c r="H95" s="20"/>
      <c r="I95" s="20"/>
      <c r="J95" s="20"/>
      <c r="K95" s="21">
        <v>1</v>
      </c>
      <c r="L95" s="19"/>
      <c r="M95" s="21"/>
      <c r="N95" s="21">
        <v>1</v>
      </c>
      <c r="O95" s="21"/>
      <c r="P95" s="21"/>
      <c r="Q95" s="19">
        <v>3</v>
      </c>
      <c r="R95" s="24"/>
      <c r="S95" s="24"/>
      <c r="T95" s="31">
        <v>0</v>
      </c>
      <c r="U95" s="42" t="s">
        <v>202</v>
      </c>
      <c r="V95" s="5"/>
    </row>
    <row r="96" spans="2:22" s="3" customFormat="1" ht="80.25" customHeight="1">
      <c r="B96" s="14" t="s">
        <v>207</v>
      </c>
      <c r="C96" s="67" t="s">
        <v>208</v>
      </c>
      <c r="D96" s="19" t="s">
        <v>33</v>
      </c>
      <c r="E96" s="19" t="s">
        <v>209</v>
      </c>
      <c r="F96" s="19" t="s">
        <v>210</v>
      </c>
      <c r="G96" s="69">
        <v>2</v>
      </c>
      <c r="H96" s="20"/>
      <c r="I96" s="20"/>
      <c r="J96" s="30"/>
      <c r="K96" s="30"/>
      <c r="L96" s="19"/>
      <c r="M96" s="21">
        <v>1</v>
      </c>
      <c r="N96" s="21"/>
      <c r="O96" s="21"/>
      <c r="P96" s="30"/>
      <c r="Q96" s="19"/>
      <c r="R96" s="24"/>
      <c r="S96" s="21">
        <v>1</v>
      </c>
      <c r="T96" s="31">
        <v>0</v>
      </c>
      <c r="U96" s="42" t="s">
        <v>194</v>
      </c>
      <c r="V96" s="5"/>
    </row>
    <row r="97" spans="2:22" s="3" customFormat="1" ht="28.5" customHeight="1">
      <c r="B97" s="100" t="s">
        <v>212</v>
      </c>
      <c r="C97" s="100"/>
      <c r="D97" s="100"/>
      <c r="E97" s="100"/>
      <c r="F97" s="100"/>
      <c r="G97" s="100"/>
      <c r="H97" s="100"/>
      <c r="I97" s="100"/>
      <c r="J97" s="100"/>
      <c r="K97" s="100"/>
      <c r="L97" s="100"/>
      <c r="M97" s="100"/>
      <c r="N97" s="100"/>
      <c r="O97" s="100"/>
      <c r="P97" s="100"/>
      <c r="Q97" s="100"/>
      <c r="R97" s="100"/>
      <c r="S97" s="100"/>
      <c r="T97" s="100"/>
      <c r="U97" s="100"/>
      <c r="V97" s="5"/>
    </row>
    <row r="98" spans="2:22" s="3" customFormat="1" ht="29.25" customHeight="1">
      <c r="B98" s="101" t="s">
        <v>4</v>
      </c>
      <c r="C98" s="101"/>
      <c r="D98" s="101"/>
      <c r="E98" s="101"/>
      <c r="F98" s="101"/>
      <c r="G98" s="101"/>
      <c r="H98" s="101"/>
      <c r="I98" s="101"/>
      <c r="J98" s="101"/>
      <c r="K98" s="101"/>
      <c r="L98" s="101"/>
      <c r="M98" s="101"/>
      <c r="N98" s="101"/>
      <c r="O98" s="101"/>
      <c r="P98" s="101"/>
      <c r="Q98" s="101"/>
      <c r="R98" s="101"/>
      <c r="S98" s="101"/>
      <c r="T98" s="101"/>
      <c r="U98" s="101"/>
      <c r="V98" s="5"/>
    </row>
    <row r="99" spans="2:22" s="3" customFormat="1" ht="19.5">
      <c r="B99" s="99" t="s">
        <v>5</v>
      </c>
      <c r="C99" s="103" t="s">
        <v>6</v>
      </c>
      <c r="D99" s="103" t="s">
        <v>7</v>
      </c>
      <c r="E99" s="103" t="s">
        <v>8</v>
      </c>
      <c r="F99" s="103" t="s">
        <v>9</v>
      </c>
      <c r="G99" s="104" t="s">
        <v>10</v>
      </c>
      <c r="H99" s="104"/>
      <c r="I99" s="104"/>
      <c r="J99" s="104"/>
      <c r="K99" s="104"/>
      <c r="L99" s="104"/>
      <c r="M99" s="104"/>
      <c r="N99" s="104"/>
      <c r="O99" s="104"/>
      <c r="P99" s="104"/>
      <c r="Q99" s="104"/>
      <c r="R99" s="104"/>
      <c r="S99" s="104"/>
      <c r="T99" s="104" t="s">
        <v>11</v>
      </c>
      <c r="U99" s="103" t="s">
        <v>12</v>
      </c>
      <c r="V99" s="5"/>
    </row>
    <row r="100" spans="2:22" s="3" customFormat="1" ht="19.5">
      <c r="B100" s="99"/>
      <c r="C100" s="103"/>
      <c r="D100" s="103"/>
      <c r="E100" s="103"/>
      <c r="F100" s="103"/>
      <c r="G100" s="103" t="s">
        <v>13</v>
      </c>
      <c r="H100" s="104" t="s">
        <v>14</v>
      </c>
      <c r="I100" s="104"/>
      <c r="J100" s="104"/>
      <c r="K100" s="104" t="s">
        <v>15</v>
      </c>
      <c r="L100" s="104"/>
      <c r="M100" s="104"/>
      <c r="N100" s="104" t="s">
        <v>16</v>
      </c>
      <c r="O100" s="104"/>
      <c r="P100" s="104"/>
      <c r="Q100" s="104" t="s">
        <v>17</v>
      </c>
      <c r="R100" s="104"/>
      <c r="S100" s="104"/>
      <c r="T100" s="104"/>
      <c r="U100" s="103"/>
      <c r="V100" s="5"/>
    </row>
    <row r="101" spans="2:22" s="3" customFormat="1" ht="19.5">
      <c r="B101" s="99"/>
      <c r="C101" s="103"/>
      <c r="D101" s="103"/>
      <c r="E101" s="103"/>
      <c r="F101" s="103"/>
      <c r="G101" s="103"/>
      <c r="H101" s="13" t="s">
        <v>18</v>
      </c>
      <c r="I101" s="13" t="s">
        <v>19</v>
      </c>
      <c r="J101" s="13" t="s">
        <v>20</v>
      </c>
      <c r="K101" s="13" t="s">
        <v>21</v>
      </c>
      <c r="L101" s="12" t="s">
        <v>22</v>
      </c>
      <c r="M101" s="13" t="s">
        <v>23</v>
      </c>
      <c r="N101" s="13" t="s">
        <v>24</v>
      </c>
      <c r="O101" s="13" t="s">
        <v>25</v>
      </c>
      <c r="P101" s="13" t="s">
        <v>26</v>
      </c>
      <c r="Q101" s="12" t="s">
        <v>27</v>
      </c>
      <c r="R101" s="12" t="s">
        <v>28</v>
      </c>
      <c r="S101" s="12" t="s">
        <v>29</v>
      </c>
      <c r="T101" s="12" t="s">
        <v>30</v>
      </c>
      <c r="U101" s="103"/>
      <c r="V101" s="5"/>
    </row>
    <row r="102" spans="2:22" s="3" customFormat="1" ht="78" customHeight="1">
      <c r="B102" s="14" t="s">
        <v>213</v>
      </c>
      <c r="C102" s="62" t="s">
        <v>214</v>
      </c>
      <c r="D102" s="17" t="s">
        <v>50</v>
      </c>
      <c r="E102" s="17" t="s">
        <v>215</v>
      </c>
      <c r="F102" s="17" t="s">
        <v>216</v>
      </c>
      <c r="G102" s="70">
        <v>0.8</v>
      </c>
      <c r="H102" s="49" t="s">
        <v>172</v>
      </c>
      <c r="I102" s="49" t="s">
        <v>172</v>
      </c>
      <c r="J102" s="50">
        <v>0.1</v>
      </c>
      <c r="K102" s="49" t="s">
        <v>172</v>
      </c>
      <c r="L102" s="49" t="s">
        <v>172</v>
      </c>
      <c r="M102" s="50">
        <v>0.35</v>
      </c>
      <c r="N102" s="49" t="s">
        <v>172</v>
      </c>
      <c r="O102" s="49" t="s">
        <v>172</v>
      </c>
      <c r="P102" s="50">
        <v>0.25</v>
      </c>
      <c r="Q102" s="49" t="s">
        <v>172</v>
      </c>
      <c r="R102" s="49" t="s">
        <v>172</v>
      </c>
      <c r="S102" s="50">
        <v>0.15</v>
      </c>
      <c r="T102" s="22">
        <v>10000000</v>
      </c>
      <c r="U102" s="42" t="s">
        <v>217</v>
      </c>
      <c r="V102" s="7" t="e">
        <f>SUM(#REF!)</f>
        <v>#REF!</v>
      </c>
    </row>
    <row r="103" spans="2:22" s="3" customFormat="1" ht="78.75" customHeight="1">
      <c r="B103" s="14" t="s">
        <v>218</v>
      </c>
      <c r="C103" s="62" t="s">
        <v>219</v>
      </c>
      <c r="D103" s="17" t="s">
        <v>50</v>
      </c>
      <c r="E103" s="17" t="s">
        <v>220</v>
      </c>
      <c r="F103" s="17" t="s">
        <v>221</v>
      </c>
      <c r="G103" s="70">
        <v>0.8</v>
      </c>
      <c r="H103" s="49" t="s">
        <v>172</v>
      </c>
      <c r="I103" s="49" t="s">
        <v>172</v>
      </c>
      <c r="J103" s="50">
        <v>0.1</v>
      </c>
      <c r="K103" s="49" t="s">
        <v>172</v>
      </c>
      <c r="L103" s="17" t="s">
        <v>172</v>
      </c>
      <c r="M103" s="50">
        <v>0.35</v>
      </c>
      <c r="N103" s="49" t="s">
        <v>172</v>
      </c>
      <c r="O103" s="49" t="s">
        <v>172</v>
      </c>
      <c r="P103" s="50">
        <v>0.25</v>
      </c>
      <c r="Q103" s="17" t="s">
        <v>172</v>
      </c>
      <c r="R103" s="17" t="s">
        <v>172</v>
      </c>
      <c r="S103" s="70">
        <v>0.15</v>
      </c>
      <c r="T103" s="22">
        <v>0</v>
      </c>
      <c r="U103" s="42" t="s">
        <v>222</v>
      </c>
      <c r="V103" s="5"/>
    </row>
    <row r="104" spans="2:22" s="3" customFormat="1" ht="72.75" customHeight="1">
      <c r="B104" s="14" t="s">
        <v>223</v>
      </c>
      <c r="C104" s="71" t="s">
        <v>224</v>
      </c>
      <c r="D104" s="17" t="s">
        <v>50</v>
      </c>
      <c r="E104" s="17" t="s">
        <v>225</v>
      </c>
      <c r="F104" s="17" t="s">
        <v>226</v>
      </c>
      <c r="G104" s="70">
        <v>0.8</v>
      </c>
      <c r="H104" s="49" t="s">
        <v>172</v>
      </c>
      <c r="I104" s="49" t="s">
        <v>172</v>
      </c>
      <c r="J104" s="50">
        <v>0.2</v>
      </c>
      <c r="K104" s="49" t="s">
        <v>172</v>
      </c>
      <c r="L104" s="17" t="s">
        <v>172</v>
      </c>
      <c r="M104" s="50">
        <v>0.2</v>
      </c>
      <c r="N104" s="49" t="s">
        <v>172</v>
      </c>
      <c r="O104" s="49" t="s">
        <v>172</v>
      </c>
      <c r="P104" s="50">
        <v>0.2</v>
      </c>
      <c r="Q104" s="17" t="s">
        <v>172</v>
      </c>
      <c r="R104" s="17" t="s">
        <v>172</v>
      </c>
      <c r="S104" s="70">
        <v>0.2</v>
      </c>
      <c r="T104" s="22">
        <v>0</v>
      </c>
      <c r="U104" s="42" t="s">
        <v>217</v>
      </c>
      <c r="V104" s="5"/>
    </row>
    <row r="105" spans="2:22" s="3" customFormat="1" ht="58.5">
      <c r="B105" s="14" t="s">
        <v>227</v>
      </c>
      <c r="C105" s="71" t="s">
        <v>228</v>
      </c>
      <c r="D105" s="17" t="s">
        <v>50</v>
      </c>
      <c r="E105" s="17" t="s">
        <v>229</v>
      </c>
      <c r="F105" s="17" t="s">
        <v>230</v>
      </c>
      <c r="G105" s="70">
        <v>0.75</v>
      </c>
      <c r="H105" s="49" t="s">
        <v>172</v>
      </c>
      <c r="I105" s="49" t="s">
        <v>172</v>
      </c>
      <c r="J105" s="50">
        <v>0.15</v>
      </c>
      <c r="K105" s="49" t="s">
        <v>172</v>
      </c>
      <c r="L105" s="17" t="s">
        <v>172</v>
      </c>
      <c r="M105" s="50">
        <v>0.2</v>
      </c>
      <c r="N105" s="49" t="s">
        <v>172</v>
      </c>
      <c r="O105" s="49" t="s">
        <v>172</v>
      </c>
      <c r="P105" s="50">
        <v>0.2</v>
      </c>
      <c r="Q105" s="17" t="s">
        <v>172</v>
      </c>
      <c r="R105" s="17" t="s">
        <v>172</v>
      </c>
      <c r="S105" s="70">
        <v>0.2</v>
      </c>
      <c r="T105" s="22">
        <v>2404250</v>
      </c>
      <c r="U105" s="19" t="s">
        <v>231</v>
      </c>
      <c r="V105" s="5"/>
    </row>
    <row r="106" spans="2:22" s="3" customFormat="1" ht="85.5" customHeight="1">
      <c r="B106" s="14" t="s">
        <v>232</v>
      </c>
      <c r="C106" s="71" t="s">
        <v>233</v>
      </c>
      <c r="D106" s="17" t="s">
        <v>50</v>
      </c>
      <c r="E106" s="16" t="s">
        <v>234</v>
      </c>
      <c r="F106" s="17" t="s">
        <v>235</v>
      </c>
      <c r="G106" s="70">
        <v>0.85</v>
      </c>
      <c r="H106" s="49" t="s">
        <v>172</v>
      </c>
      <c r="I106" s="49" t="s">
        <v>172</v>
      </c>
      <c r="J106" s="50">
        <v>0.4</v>
      </c>
      <c r="K106" s="49" t="s">
        <v>172</v>
      </c>
      <c r="L106" s="17" t="s">
        <v>172</v>
      </c>
      <c r="M106" s="49" t="s">
        <v>172</v>
      </c>
      <c r="N106" s="49" t="s">
        <v>172</v>
      </c>
      <c r="O106" s="49" t="s">
        <v>172</v>
      </c>
      <c r="P106" s="49" t="s">
        <v>172</v>
      </c>
      <c r="Q106" s="17" t="s">
        <v>172</v>
      </c>
      <c r="R106" s="70">
        <v>0.45</v>
      </c>
      <c r="S106" s="17" t="s">
        <v>172</v>
      </c>
      <c r="T106" s="22">
        <v>0</v>
      </c>
      <c r="U106" s="19" t="s">
        <v>231</v>
      </c>
      <c r="V106" s="5"/>
    </row>
    <row r="107" spans="2:22" s="3" customFormat="1" ht="78">
      <c r="B107" s="14" t="s">
        <v>236</v>
      </c>
      <c r="C107" s="71" t="s">
        <v>237</v>
      </c>
      <c r="D107" s="16" t="s">
        <v>33</v>
      </c>
      <c r="E107" s="16" t="s">
        <v>238</v>
      </c>
      <c r="F107" s="17" t="s">
        <v>235</v>
      </c>
      <c r="G107" s="49">
        <f>SUM(H107:S107)</f>
        <v>4</v>
      </c>
      <c r="H107" s="49"/>
      <c r="I107" s="49"/>
      <c r="J107" s="49">
        <v>1</v>
      </c>
      <c r="K107" s="49"/>
      <c r="L107" s="17"/>
      <c r="M107" s="49">
        <v>1</v>
      </c>
      <c r="N107" s="49"/>
      <c r="O107" s="49"/>
      <c r="P107" s="49">
        <v>1</v>
      </c>
      <c r="Q107" s="17"/>
      <c r="R107" s="70"/>
      <c r="S107" s="49">
        <v>1</v>
      </c>
      <c r="T107" s="22">
        <v>0</v>
      </c>
      <c r="U107" s="42" t="s">
        <v>217</v>
      </c>
      <c r="V107" s="5"/>
    </row>
    <row r="108" spans="2:22" s="3" customFormat="1" ht="21.75" customHeight="1">
      <c r="B108" s="100" t="s">
        <v>239</v>
      </c>
      <c r="C108" s="100"/>
      <c r="D108" s="100"/>
      <c r="E108" s="100"/>
      <c r="F108" s="100"/>
      <c r="G108" s="100"/>
      <c r="H108" s="100"/>
      <c r="I108" s="100"/>
      <c r="J108" s="100"/>
      <c r="K108" s="100"/>
      <c r="L108" s="100"/>
      <c r="M108" s="100"/>
      <c r="N108" s="100"/>
      <c r="O108" s="100"/>
      <c r="P108" s="100"/>
      <c r="Q108" s="100"/>
      <c r="R108" s="100"/>
      <c r="S108" s="100"/>
      <c r="T108" s="100"/>
      <c r="U108" s="100"/>
      <c r="V108" s="5"/>
    </row>
    <row r="109" spans="2:22" s="3" customFormat="1" ht="24.75" customHeight="1">
      <c r="B109" s="101" t="s">
        <v>4</v>
      </c>
      <c r="C109" s="101"/>
      <c r="D109" s="101"/>
      <c r="E109" s="101"/>
      <c r="F109" s="101"/>
      <c r="G109" s="101"/>
      <c r="H109" s="101"/>
      <c r="I109" s="101"/>
      <c r="J109" s="101"/>
      <c r="K109" s="101"/>
      <c r="L109" s="101"/>
      <c r="M109" s="101"/>
      <c r="N109" s="101"/>
      <c r="O109" s="101"/>
      <c r="P109" s="101"/>
      <c r="Q109" s="101"/>
      <c r="R109" s="101"/>
      <c r="S109" s="101"/>
      <c r="T109" s="101"/>
      <c r="U109" s="101"/>
      <c r="V109" s="5"/>
    </row>
    <row r="110" spans="2:22" s="3" customFormat="1" ht="41.25" customHeight="1">
      <c r="B110" s="99" t="s">
        <v>5</v>
      </c>
      <c r="C110" s="103" t="s">
        <v>6</v>
      </c>
      <c r="D110" s="103" t="s">
        <v>7</v>
      </c>
      <c r="E110" s="103" t="s">
        <v>8</v>
      </c>
      <c r="F110" s="103" t="s">
        <v>9</v>
      </c>
      <c r="G110" s="104" t="s">
        <v>10</v>
      </c>
      <c r="H110" s="104"/>
      <c r="I110" s="104"/>
      <c r="J110" s="104"/>
      <c r="K110" s="104"/>
      <c r="L110" s="104"/>
      <c r="M110" s="104"/>
      <c r="N110" s="104"/>
      <c r="O110" s="104"/>
      <c r="P110" s="104"/>
      <c r="Q110" s="104"/>
      <c r="R110" s="104"/>
      <c r="S110" s="104"/>
      <c r="T110" s="104" t="s">
        <v>11</v>
      </c>
      <c r="U110" s="103" t="s">
        <v>12</v>
      </c>
      <c r="V110" s="5"/>
    </row>
    <row r="111" spans="2:22" s="3" customFormat="1" ht="32.25" customHeight="1">
      <c r="B111" s="99"/>
      <c r="C111" s="103"/>
      <c r="D111" s="103"/>
      <c r="E111" s="103"/>
      <c r="F111" s="103"/>
      <c r="G111" s="103" t="s">
        <v>13</v>
      </c>
      <c r="H111" s="104" t="s">
        <v>211</v>
      </c>
      <c r="I111" s="104"/>
      <c r="J111" s="104"/>
      <c r="K111" s="104" t="s">
        <v>15</v>
      </c>
      <c r="L111" s="104"/>
      <c r="M111" s="104"/>
      <c r="N111" s="104" t="s">
        <v>16</v>
      </c>
      <c r="O111" s="104"/>
      <c r="P111" s="104"/>
      <c r="Q111" s="104" t="s">
        <v>17</v>
      </c>
      <c r="R111" s="104"/>
      <c r="S111" s="104"/>
      <c r="T111" s="104"/>
      <c r="U111" s="103"/>
      <c r="V111" s="5"/>
    </row>
    <row r="112" spans="2:22" s="3" customFormat="1" ht="27.75" customHeight="1">
      <c r="B112" s="99"/>
      <c r="C112" s="103"/>
      <c r="D112" s="103"/>
      <c r="E112" s="103"/>
      <c r="F112" s="103"/>
      <c r="G112" s="103"/>
      <c r="H112" s="13" t="s">
        <v>18</v>
      </c>
      <c r="I112" s="13" t="s">
        <v>19</v>
      </c>
      <c r="J112" s="13" t="s">
        <v>20</v>
      </c>
      <c r="K112" s="13" t="s">
        <v>21</v>
      </c>
      <c r="L112" s="12" t="s">
        <v>22</v>
      </c>
      <c r="M112" s="13" t="s">
        <v>23</v>
      </c>
      <c r="N112" s="13" t="s">
        <v>24</v>
      </c>
      <c r="O112" s="13" t="s">
        <v>25</v>
      </c>
      <c r="P112" s="13" t="s">
        <v>26</v>
      </c>
      <c r="Q112" s="12" t="s">
        <v>27</v>
      </c>
      <c r="R112" s="12" t="s">
        <v>28</v>
      </c>
      <c r="S112" s="12" t="s">
        <v>29</v>
      </c>
      <c r="T112" s="12" t="s">
        <v>30</v>
      </c>
      <c r="U112" s="103"/>
      <c r="V112" s="5"/>
    </row>
    <row r="113" spans="2:22" s="3" customFormat="1" ht="122.25" customHeight="1">
      <c r="B113" s="14" t="s">
        <v>240</v>
      </c>
      <c r="C113" s="72" t="s">
        <v>241</v>
      </c>
      <c r="D113" s="73" t="s">
        <v>33</v>
      </c>
      <c r="E113" s="73" t="s">
        <v>242</v>
      </c>
      <c r="F113" s="73" t="s">
        <v>243</v>
      </c>
      <c r="G113" s="74">
        <v>4000</v>
      </c>
      <c r="H113" s="73">
        <v>333</v>
      </c>
      <c r="I113" s="73">
        <v>333</v>
      </c>
      <c r="J113" s="73">
        <v>333</v>
      </c>
      <c r="K113" s="73">
        <v>333</v>
      </c>
      <c r="L113" s="73">
        <v>333</v>
      </c>
      <c r="M113" s="73">
        <v>333</v>
      </c>
      <c r="N113" s="73">
        <v>333</v>
      </c>
      <c r="O113" s="73">
        <v>333</v>
      </c>
      <c r="P113" s="73">
        <v>333</v>
      </c>
      <c r="Q113" s="73">
        <v>333</v>
      </c>
      <c r="R113" s="73">
        <v>333</v>
      </c>
      <c r="S113" s="73">
        <v>333</v>
      </c>
      <c r="T113" s="75">
        <v>6850000</v>
      </c>
      <c r="U113" s="73" t="s">
        <v>244</v>
      </c>
      <c r="V113" s="6">
        <f>SUM(T102:T107)</f>
        <v>12404250</v>
      </c>
    </row>
    <row r="114" spans="2:22" s="3" customFormat="1" ht="85.5" customHeight="1">
      <c r="B114" s="14" t="s">
        <v>245</v>
      </c>
      <c r="C114" s="72" t="s">
        <v>246</v>
      </c>
      <c r="D114" s="73" t="s">
        <v>33</v>
      </c>
      <c r="E114" s="73" t="s">
        <v>247</v>
      </c>
      <c r="F114" s="73" t="s">
        <v>243</v>
      </c>
      <c r="G114" s="73">
        <v>30</v>
      </c>
      <c r="H114" s="73">
        <v>1</v>
      </c>
      <c r="I114" s="73">
        <v>1</v>
      </c>
      <c r="J114" s="73">
        <v>2</v>
      </c>
      <c r="K114" s="73">
        <v>3</v>
      </c>
      <c r="L114" s="73">
        <v>3</v>
      </c>
      <c r="M114" s="73">
        <v>3</v>
      </c>
      <c r="N114" s="73">
        <v>3</v>
      </c>
      <c r="O114" s="73">
        <v>3</v>
      </c>
      <c r="P114" s="73">
        <v>3</v>
      </c>
      <c r="Q114" s="73">
        <v>3</v>
      </c>
      <c r="R114" s="73">
        <v>3</v>
      </c>
      <c r="S114" s="73">
        <v>2</v>
      </c>
      <c r="T114" s="75">
        <v>12000000</v>
      </c>
      <c r="U114" s="73" t="s">
        <v>244</v>
      </c>
      <c r="V114" s="5"/>
    </row>
    <row r="115" spans="2:22" s="3" customFormat="1" ht="81.75" customHeight="1">
      <c r="B115" s="14" t="s">
        <v>248</v>
      </c>
      <c r="C115" s="76" t="s">
        <v>249</v>
      </c>
      <c r="D115" s="77" t="s">
        <v>33</v>
      </c>
      <c r="E115" s="77" t="s">
        <v>250</v>
      </c>
      <c r="F115" s="73" t="s">
        <v>243</v>
      </c>
      <c r="G115" s="77">
        <v>1</v>
      </c>
      <c r="H115" s="77"/>
      <c r="I115" s="77"/>
      <c r="J115" s="77"/>
      <c r="K115" s="77"/>
      <c r="L115" s="77"/>
      <c r="M115" s="77"/>
      <c r="N115" s="77"/>
      <c r="O115" s="77"/>
      <c r="P115" s="77"/>
      <c r="Q115" s="77"/>
      <c r="R115" s="77">
        <v>1</v>
      </c>
      <c r="S115" s="77"/>
      <c r="T115" s="75">
        <v>10000000</v>
      </c>
      <c r="U115" s="73" t="s">
        <v>244</v>
      </c>
      <c r="V115" s="5"/>
    </row>
    <row r="116" spans="2:22" s="3" customFormat="1" ht="92.25" customHeight="1">
      <c r="B116" s="14" t="s">
        <v>251</v>
      </c>
      <c r="C116" s="78" t="s">
        <v>252</v>
      </c>
      <c r="D116" s="77" t="s">
        <v>253</v>
      </c>
      <c r="E116" s="73" t="s">
        <v>254</v>
      </c>
      <c r="F116" s="73" t="s">
        <v>243</v>
      </c>
      <c r="G116" s="77">
        <v>1</v>
      </c>
      <c r="H116" s="77"/>
      <c r="I116" s="77"/>
      <c r="J116" s="77"/>
      <c r="K116" s="77"/>
      <c r="L116" s="77">
        <v>1</v>
      </c>
      <c r="M116" s="77"/>
      <c r="N116" s="77"/>
      <c r="O116" s="77"/>
      <c r="P116" s="77"/>
      <c r="Q116" s="77"/>
      <c r="R116" s="77"/>
      <c r="S116" s="77"/>
      <c r="T116" s="75">
        <v>2000000</v>
      </c>
      <c r="U116" s="73" t="s">
        <v>244</v>
      </c>
      <c r="V116" s="5"/>
    </row>
    <row r="117" spans="2:22" s="3" customFormat="1" ht="113.25" customHeight="1">
      <c r="B117" s="14" t="s">
        <v>255</v>
      </c>
      <c r="C117" s="78" t="s">
        <v>256</v>
      </c>
      <c r="D117" s="77" t="s">
        <v>253</v>
      </c>
      <c r="E117" s="79" t="s">
        <v>257</v>
      </c>
      <c r="F117" s="73" t="s">
        <v>258</v>
      </c>
      <c r="G117" s="79">
        <v>1</v>
      </c>
      <c r="H117" s="79"/>
      <c r="I117" s="79"/>
      <c r="J117" s="79"/>
      <c r="K117" s="79"/>
      <c r="L117" s="79"/>
      <c r="M117" s="79"/>
      <c r="N117" s="79"/>
      <c r="O117" s="79"/>
      <c r="P117" s="79"/>
      <c r="Q117" s="79"/>
      <c r="R117" s="79">
        <v>1</v>
      </c>
      <c r="S117" s="79"/>
      <c r="T117" s="75">
        <v>0</v>
      </c>
      <c r="U117" s="73" t="s">
        <v>259</v>
      </c>
      <c r="V117" s="5"/>
    </row>
    <row r="118" spans="2:22" s="3" customFormat="1" ht="156">
      <c r="B118" s="14" t="s">
        <v>260</v>
      </c>
      <c r="C118" s="72" t="s">
        <v>261</v>
      </c>
      <c r="D118" s="80" t="s">
        <v>33</v>
      </c>
      <c r="E118" s="73" t="s">
        <v>262</v>
      </c>
      <c r="F118" s="73" t="s">
        <v>263</v>
      </c>
      <c r="G118" s="73">
        <v>40</v>
      </c>
      <c r="H118" s="73"/>
      <c r="I118" s="73"/>
      <c r="J118" s="73"/>
      <c r="K118" s="73">
        <v>4</v>
      </c>
      <c r="L118" s="73">
        <v>4</v>
      </c>
      <c r="M118" s="73">
        <v>4</v>
      </c>
      <c r="N118" s="73">
        <v>4</v>
      </c>
      <c r="O118" s="73">
        <v>4</v>
      </c>
      <c r="P118" s="73">
        <v>4</v>
      </c>
      <c r="Q118" s="73">
        <v>4</v>
      </c>
      <c r="R118" s="73">
        <v>6</v>
      </c>
      <c r="S118" s="73">
        <v>6</v>
      </c>
      <c r="T118" s="75">
        <v>1000000</v>
      </c>
      <c r="U118" s="73" t="s">
        <v>264</v>
      </c>
      <c r="V118" s="5"/>
    </row>
    <row r="119" spans="2:22" s="3" customFormat="1" ht="78">
      <c r="B119" s="14" t="s">
        <v>265</v>
      </c>
      <c r="C119" s="81" t="s">
        <v>266</v>
      </c>
      <c r="D119" s="82" t="s">
        <v>33</v>
      </c>
      <c r="E119" s="83" t="s">
        <v>267</v>
      </c>
      <c r="F119" s="83" t="s">
        <v>268</v>
      </c>
      <c r="G119" s="83">
        <v>1</v>
      </c>
      <c r="H119" s="83"/>
      <c r="I119" s="83"/>
      <c r="J119" s="83"/>
      <c r="K119" s="83"/>
      <c r="L119" s="83">
        <v>1</v>
      </c>
      <c r="M119" s="83"/>
      <c r="N119" s="83"/>
      <c r="O119" s="83"/>
      <c r="P119" s="83"/>
      <c r="Q119" s="83"/>
      <c r="R119" s="83"/>
      <c r="S119" s="83"/>
      <c r="T119" s="84" t="s">
        <v>269</v>
      </c>
      <c r="U119" s="83" t="s">
        <v>259</v>
      </c>
      <c r="V119" s="5"/>
    </row>
    <row r="120" spans="2:22" s="3" customFormat="1" ht="26.25" customHeight="1">
      <c r="B120" s="100" t="s">
        <v>270</v>
      </c>
      <c r="C120" s="100"/>
      <c r="D120" s="100"/>
      <c r="E120" s="100"/>
      <c r="F120" s="100"/>
      <c r="G120" s="100"/>
      <c r="H120" s="100"/>
      <c r="I120" s="100"/>
      <c r="J120" s="100"/>
      <c r="K120" s="100"/>
      <c r="L120" s="100"/>
      <c r="M120" s="100"/>
      <c r="N120" s="100"/>
      <c r="O120" s="100"/>
      <c r="P120" s="100"/>
      <c r="Q120" s="100"/>
      <c r="R120" s="100"/>
      <c r="S120" s="100"/>
      <c r="T120" s="100"/>
      <c r="U120" s="100"/>
      <c r="V120" s="5"/>
    </row>
    <row r="121" spans="2:22" s="3" customFormat="1" ht="30" customHeight="1">
      <c r="B121" s="101" t="s">
        <v>4</v>
      </c>
      <c r="C121" s="101"/>
      <c r="D121" s="101"/>
      <c r="E121" s="101"/>
      <c r="F121" s="101"/>
      <c r="G121" s="101"/>
      <c r="H121" s="101"/>
      <c r="I121" s="101"/>
      <c r="J121" s="101"/>
      <c r="K121" s="101"/>
      <c r="L121" s="101"/>
      <c r="M121" s="101"/>
      <c r="N121" s="101"/>
      <c r="O121" s="101"/>
      <c r="P121" s="101"/>
      <c r="Q121" s="101"/>
      <c r="R121" s="101"/>
      <c r="S121" s="101"/>
      <c r="T121" s="101"/>
      <c r="U121" s="101"/>
      <c r="V121" s="5"/>
    </row>
    <row r="122" spans="2:22" s="3" customFormat="1" ht="24" customHeight="1">
      <c r="B122" s="99" t="s">
        <v>5</v>
      </c>
      <c r="C122" s="103" t="s">
        <v>6</v>
      </c>
      <c r="D122" s="103" t="s">
        <v>7</v>
      </c>
      <c r="E122" s="103" t="s">
        <v>8</v>
      </c>
      <c r="F122" s="103" t="s">
        <v>9</v>
      </c>
      <c r="G122" s="104" t="s">
        <v>10</v>
      </c>
      <c r="H122" s="104"/>
      <c r="I122" s="104"/>
      <c r="J122" s="104"/>
      <c r="K122" s="104"/>
      <c r="L122" s="104"/>
      <c r="M122" s="104"/>
      <c r="N122" s="104"/>
      <c r="O122" s="104"/>
      <c r="P122" s="104"/>
      <c r="Q122" s="104"/>
      <c r="R122" s="104"/>
      <c r="S122" s="104"/>
      <c r="T122" s="104" t="s">
        <v>11</v>
      </c>
      <c r="U122" s="103" t="s">
        <v>12</v>
      </c>
      <c r="V122" s="5"/>
    </row>
    <row r="123" spans="2:22" s="3" customFormat="1" ht="27" customHeight="1">
      <c r="B123" s="99"/>
      <c r="C123" s="103"/>
      <c r="D123" s="103"/>
      <c r="E123" s="103"/>
      <c r="F123" s="103"/>
      <c r="G123" s="103" t="s">
        <v>13</v>
      </c>
      <c r="H123" s="104" t="s">
        <v>14</v>
      </c>
      <c r="I123" s="104"/>
      <c r="J123" s="104"/>
      <c r="K123" s="104" t="s">
        <v>15</v>
      </c>
      <c r="L123" s="104"/>
      <c r="M123" s="104"/>
      <c r="N123" s="104" t="s">
        <v>16</v>
      </c>
      <c r="O123" s="104"/>
      <c r="P123" s="104"/>
      <c r="Q123" s="104" t="s">
        <v>17</v>
      </c>
      <c r="R123" s="104"/>
      <c r="S123" s="104"/>
      <c r="T123" s="104"/>
      <c r="U123" s="103"/>
      <c r="V123" s="5"/>
    </row>
    <row r="124" spans="2:22" s="3" customFormat="1" ht="27.75" customHeight="1">
      <c r="B124" s="99"/>
      <c r="C124" s="103"/>
      <c r="D124" s="103"/>
      <c r="E124" s="103"/>
      <c r="F124" s="103"/>
      <c r="G124" s="103"/>
      <c r="H124" s="13" t="s">
        <v>18</v>
      </c>
      <c r="I124" s="13" t="s">
        <v>19</v>
      </c>
      <c r="J124" s="13" t="s">
        <v>20</v>
      </c>
      <c r="K124" s="13" t="s">
        <v>21</v>
      </c>
      <c r="L124" s="12" t="s">
        <v>22</v>
      </c>
      <c r="M124" s="13" t="s">
        <v>23</v>
      </c>
      <c r="N124" s="13" t="s">
        <v>24</v>
      </c>
      <c r="O124" s="13" t="s">
        <v>25</v>
      </c>
      <c r="P124" s="13" t="s">
        <v>26</v>
      </c>
      <c r="Q124" s="12" t="s">
        <v>27</v>
      </c>
      <c r="R124" s="12" t="s">
        <v>28</v>
      </c>
      <c r="S124" s="12" t="s">
        <v>29</v>
      </c>
      <c r="T124" s="12" t="s">
        <v>30</v>
      </c>
      <c r="U124" s="103"/>
      <c r="V124" s="5"/>
    </row>
    <row r="125" spans="2:22" s="3" customFormat="1" ht="96.75" customHeight="1">
      <c r="B125" s="14" t="s">
        <v>271</v>
      </c>
      <c r="C125" s="27" t="s">
        <v>272</v>
      </c>
      <c r="D125" s="19" t="s">
        <v>33</v>
      </c>
      <c r="E125" s="19" t="s">
        <v>273</v>
      </c>
      <c r="F125" s="19" t="s">
        <v>274</v>
      </c>
      <c r="G125" s="69">
        <v>4</v>
      </c>
      <c r="H125" s="20"/>
      <c r="I125" s="20"/>
      <c r="J125" s="21"/>
      <c r="K125" s="21"/>
      <c r="L125" s="21">
        <v>1</v>
      </c>
      <c r="M125" s="21"/>
      <c r="N125" s="21">
        <v>1</v>
      </c>
      <c r="O125" s="21"/>
      <c r="P125" s="21">
        <v>1</v>
      </c>
      <c r="Q125" s="19"/>
      <c r="R125" s="19">
        <v>1</v>
      </c>
      <c r="S125" s="19"/>
      <c r="T125" s="25">
        <v>26205097.66</v>
      </c>
      <c r="U125" s="19" t="s">
        <v>275</v>
      </c>
      <c r="V125" s="5"/>
    </row>
    <row r="126" spans="2:22" s="3" customFormat="1" ht="81" customHeight="1">
      <c r="B126" s="14" t="s">
        <v>276</v>
      </c>
      <c r="C126" s="26" t="s">
        <v>277</v>
      </c>
      <c r="D126" s="18" t="s">
        <v>33</v>
      </c>
      <c r="E126" s="18" t="s">
        <v>278</v>
      </c>
      <c r="F126" s="19" t="s">
        <v>279</v>
      </c>
      <c r="G126" s="18">
        <f>SUM(H126:S126)</f>
        <v>3</v>
      </c>
      <c r="H126" s="55"/>
      <c r="I126" s="55"/>
      <c r="J126" s="36">
        <v>1</v>
      </c>
      <c r="K126" s="36"/>
      <c r="L126" s="18"/>
      <c r="M126" s="36"/>
      <c r="N126" s="36"/>
      <c r="O126" s="36"/>
      <c r="P126" s="36">
        <v>1</v>
      </c>
      <c r="Q126" s="18"/>
      <c r="R126" s="18"/>
      <c r="S126" s="18">
        <v>1</v>
      </c>
      <c r="T126" s="25">
        <v>18380000</v>
      </c>
      <c r="U126" s="18" t="s">
        <v>280</v>
      </c>
      <c r="V126" s="7"/>
    </row>
    <row r="127" spans="2:22" s="3" customFormat="1" ht="84.75" customHeight="1">
      <c r="B127" s="14" t="s">
        <v>281</v>
      </c>
      <c r="C127" s="26" t="s">
        <v>282</v>
      </c>
      <c r="D127" s="18" t="s">
        <v>283</v>
      </c>
      <c r="E127" s="18" t="s">
        <v>278</v>
      </c>
      <c r="F127" s="19" t="s">
        <v>284</v>
      </c>
      <c r="G127" s="18">
        <v>3</v>
      </c>
      <c r="H127" s="36"/>
      <c r="I127" s="36"/>
      <c r="J127" s="36"/>
      <c r="K127" s="36"/>
      <c r="L127" s="18">
        <v>1</v>
      </c>
      <c r="M127" s="36"/>
      <c r="N127" s="36"/>
      <c r="O127" s="36"/>
      <c r="P127" s="36">
        <v>1</v>
      </c>
      <c r="Q127" s="18"/>
      <c r="R127" s="18"/>
      <c r="S127" s="18">
        <v>1</v>
      </c>
      <c r="T127" s="25">
        <v>16250000</v>
      </c>
      <c r="U127" s="18" t="s">
        <v>275</v>
      </c>
      <c r="V127" s="5"/>
    </row>
    <row r="128" spans="2:22" s="3" customFormat="1" ht="80.25" customHeight="1">
      <c r="B128" s="14" t="s">
        <v>285</v>
      </c>
      <c r="C128" s="26" t="s">
        <v>286</v>
      </c>
      <c r="D128" s="19" t="s">
        <v>283</v>
      </c>
      <c r="E128" s="29" t="s">
        <v>287</v>
      </c>
      <c r="F128" s="19" t="s">
        <v>279</v>
      </c>
      <c r="G128" s="18">
        <v>4</v>
      </c>
      <c r="H128" s="18"/>
      <c r="I128" s="36"/>
      <c r="J128" s="36"/>
      <c r="K128" s="36"/>
      <c r="L128" s="36">
        <v>1</v>
      </c>
      <c r="M128" s="18"/>
      <c r="N128" s="36">
        <v>1</v>
      </c>
      <c r="O128" s="36"/>
      <c r="P128" s="36">
        <v>1</v>
      </c>
      <c r="Q128" s="36"/>
      <c r="R128" s="18"/>
      <c r="S128" s="18">
        <v>1</v>
      </c>
      <c r="T128" s="25">
        <v>10234850</v>
      </c>
      <c r="U128" s="18" t="s">
        <v>280</v>
      </c>
      <c r="V128" s="5"/>
    </row>
    <row r="129" spans="2:22" s="3" customFormat="1" ht="104.25" customHeight="1">
      <c r="B129" s="14" t="s">
        <v>288</v>
      </c>
      <c r="C129" s="26" t="s">
        <v>289</v>
      </c>
      <c r="D129" s="17" t="s">
        <v>290</v>
      </c>
      <c r="E129" s="17" t="s">
        <v>291</v>
      </c>
      <c r="F129" s="18" t="s">
        <v>292</v>
      </c>
      <c r="G129" s="85">
        <v>1</v>
      </c>
      <c r="H129" s="36"/>
      <c r="I129" s="85"/>
      <c r="J129" s="85">
        <v>0.25</v>
      </c>
      <c r="K129" s="85"/>
      <c r="L129" s="36"/>
      <c r="M129" s="85">
        <v>0.25</v>
      </c>
      <c r="N129" s="85"/>
      <c r="O129" s="85"/>
      <c r="P129" s="85">
        <v>0.25</v>
      </c>
      <c r="Q129" s="85"/>
      <c r="R129" s="36"/>
      <c r="S129" s="85">
        <v>0.25</v>
      </c>
      <c r="T129" s="22">
        <v>0</v>
      </c>
      <c r="U129" s="19" t="s">
        <v>293</v>
      </c>
      <c r="V129" s="5"/>
    </row>
    <row r="130" spans="2:22" s="3" customFormat="1" ht="97.5">
      <c r="B130" s="14" t="s">
        <v>294</v>
      </c>
      <c r="C130" s="26" t="s">
        <v>354</v>
      </c>
      <c r="D130" s="83" t="s">
        <v>290</v>
      </c>
      <c r="E130" s="83" t="s">
        <v>295</v>
      </c>
      <c r="F130" s="18" t="s">
        <v>292</v>
      </c>
      <c r="G130" s="86">
        <v>1</v>
      </c>
      <c r="H130" s="14"/>
      <c r="I130" s="86"/>
      <c r="J130" s="86"/>
      <c r="K130" s="86">
        <v>0.25</v>
      </c>
      <c r="L130" s="14"/>
      <c r="M130" s="86"/>
      <c r="N130" s="86">
        <v>0.25</v>
      </c>
      <c r="O130" s="86">
        <v>0.5</v>
      </c>
      <c r="P130" s="86"/>
      <c r="Q130" s="86"/>
      <c r="R130" s="14"/>
      <c r="S130" s="86"/>
      <c r="T130" s="25">
        <v>0</v>
      </c>
      <c r="U130" s="19" t="s">
        <v>293</v>
      </c>
      <c r="V130" s="5"/>
    </row>
    <row r="131" spans="2:22" s="3" customFormat="1" ht="156">
      <c r="B131" s="14" t="s">
        <v>296</v>
      </c>
      <c r="C131" s="26" t="s">
        <v>297</v>
      </c>
      <c r="D131" s="83" t="s">
        <v>290</v>
      </c>
      <c r="E131" s="83" t="s">
        <v>298</v>
      </c>
      <c r="F131" s="18" t="s">
        <v>292</v>
      </c>
      <c r="G131" s="86">
        <v>1</v>
      </c>
      <c r="H131" s="14"/>
      <c r="I131" s="86"/>
      <c r="J131" s="86"/>
      <c r="K131" s="86">
        <v>0.25</v>
      </c>
      <c r="L131" s="14"/>
      <c r="M131" s="86"/>
      <c r="N131" s="86">
        <v>0.25</v>
      </c>
      <c r="O131" s="86">
        <v>0.5</v>
      </c>
      <c r="P131" s="86"/>
      <c r="Q131" s="86"/>
      <c r="R131" s="14"/>
      <c r="S131" s="86"/>
      <c r="T131" s="25"/>
      <c r="U131" s="19" t="s">
        <v>293</v>
      </c>
      <c r="V131" s="5"/>
    </row>
    <row r="132" spans="2:22" s="3" customFormat="1">
      <c r="B132" s="100" t="s">
        <v>299</v>
      </c>
      <c r="C132" s="100"/>
      <c r="D132" s="100"/>
      <c r="E132" s="100"/>
      <c r="F132" s="100"/>
      <c r="G132" s="100"/>
      <c r="H132" s="100"/>
      <c r="I132" s="100"/>
      <c r="J132" s="100"/>
      <c r="K132" s="100"/>
      <c r="L132" s="100"/>
      <c r="M132" s="100"/>
      <c r="N132" s="100"/>
      <c r="O132" s="100"/>
      <c r="P132" s="100"/>
      <c r="Q132" s="100"/>
      <c r="R132" s="100"/>
      <c r="S132" s="100"/>
      <c r="T132" s="100"/>
      <c r="U132" s="100"/>
      <c r="V132" s="5"/>
    </row>
    <row r="133" spans="2:22" s="3" customFormat="1" ht="27" customHeight="1">
      <c r="B133" s="101" t="s">
        <v>4</v>
      </c>
      <c r="C133" s="101"/>
      <c r="D133" s="101"/>
      <c r="E133" s="101"/>
      <c r="F133" s="101"/>
      <c r="G133" s="101"/>
      <c r="H133" s="101"/>
      <c r="I133" s="101"/>
      <c r="J133" s="101"/>
      <c r="K133" s="101"/>
      <c r="L133" s="101"/>
      <c r="M133" s="101"/>
      <c r="N133" s="101"/>
      <c r="O133" s="101"/>
      <c r="P133" s="101"/>
      <c r="Q133" s="101"/>
      <c r="R133" s="101"/>
      <c r="S133" s="101"/>
      <c r="T133" s="101"/>
      <c r="U133" s="101"/>
      <c r="V133" s="5"/>
    </row>
    <row r="134" spans="2:22" s="3" customFormat="1" ht="39" customHeight="1">
      <c r="B134" s="99" t="s">
        <v>5</v>
      </c>
      <c r="C134" s="103" t="s">
        <v>6</v>
      </c>
      <c r="D134" s="103" t="s">
        <v>7</v>
      </c>
      <c r="E134" s="103" t="s">
        <v>8</v>
      </c>
      <c r="F134" s="103" t="s">
        <v>9</v>
      </c>
      <c r="G134" s="104" t="s">
        <v>10</v>
      </c>
      <c r="H134" s="104"/>
      <c r="I134" s="104"/>
      <c r="J134" s="104"/>
      <c r="K134" s="104"/>
      <c r="L134" s="104"/>
      <c r="M134" s="104"/>
      <c r="N134" s="104"/>
      <c r="O134" s="104"/>
      <c r="P134" s="104"/>
      <c r="Q134" s="104"/>
      <c r="R134" s="104"/>
      <c r="S134" s="104"/>
      <c r="T134" s="104" t="s">
        <v>11</v>
      </c>
      <c r="U134" s="103" t="s">
        <v>12</v>
      </c>
      <c r="V134" s="5"/>
    </row>
    <row r="135" spans="2:22" s="3" customFormat="1" ht="30.75" customHeight="1">
      <c r="B135" s="99"/>
      <c r="C135" s="103"/>
      <c r="D135" s="103"/>
      <c r="E135" s="103"/>
      <c r="F135" s="103"/>
      <c r="G135" s="103" t="s">
        <v>13</v>
      </c>
      <c r="H135" s="104" t="s">
        <v>211</v>
      </c>
      <c r="I135" s="104"/>
      <c r="J135" s="104"/>
      <c r="K135" s="104" t="s">
        <v>15</v>
      </c>
      <c r="L135" s="104"/>
      <c r="M135" s="104"/>
      <c r="N135" s="104" t="s">
        <v>16</v>
      </c>
      <c r="O135" s="104"/>
      <c r="P135" s="104"/>
      <c r="Q135" s="104" t="s">
        <v>17</v>
      </c>
      <c r="R135" s="104"/>
      <c r="S135" s="104"/>
      <c r="T135" s="104"/>
      <c r="U135" s="103"/>
      <c r="V135" s="5"/>
    </row>
    <row r="136" spans="2:22" s="3" customFormat="1" ht="29.25" customHeight="1">
      <c r="B136" s="99"/>
      <c r="C136" s="103"/>
      <c r="D136" s="103"/>
      <c r="E136" s="103"/>
      <c r="F136" s="103"/>
      <c r="G136" s="103"/>
      <c r="H136" s="13" t="s">
        <v>18</v>
      </c>
      <c r="I136" s="13" t="s">
        <v>19</v>
      </c>
      <c r="J136" s="13" t="s">
        <v>20</v>
      </c>
      <c r="K136" s="13" t="s">
        <v>21</v>
      </c>
      <c r="L136" s="12" t="s">
        <v>22</v>
      </c>
      <c r="M136" s="13" t="s">
        <v>23</v>
      </c>
      <c r="N136" s="13" t="s">
        <v>24</v>
      </c>
      <c r="O136" s="13" t="s">
        <v>25</v>
      </c>
      <c r="P136" s="13" t="s">
        <v>26</v>
      </c>
      <c r="Q136" s="12" t="s">
        <v>27</v>
      </c>
      <c r="R136" s="12" t="s">
        <v>28</v>
      </c>
      <c r="S136" s="12" t="s">
        <v>29</v>
      </c>
      <c r="T136" s="12" t="s">
        <v>30</v>
      </c>
      <c r="U136" s="103"/>
      <c r="V136" s="5"/>
    </row>
    <row r="137" spans="2:22" s="3" customFormat="1" ht="120" customHeight="1">
      <c r="B137" s="14" t="s">
        <v>300</v>
      </c>
      <c r="C137" s="66" t="s">
        <v>301</v>
      </c>
      <c r="D137" s="21" t="s">
        <v>33</v>
      </c>
      <c r="E137" s="42" t="s">
        <v>302</v>
      </c>
      <c r="F137" s="19" t="s">
        <v>303</v>
      </c>
      <c r="G137" s="19">
        <v>80</v>
      </c>
      <c r="H137" s="21"/>
      <c r="I137" s="21"/>
      <c r="J137" s="21">
        <v>20</v>
      </c>
      <c r="K137" s="21"/>
      <c r="L137" s="21"/>
      <c r="M137" s="21">
        <v>20</v>
      </c>
      <c r="N137" s="21"/>
      <c r="O137" s="21"/>
      <c r="P137" s="21">
        <v>20</v>
      </c>
      <c r="Q137" s="21"/>
      <c r="R137" s="21"/>
      <c r="S137" s="21">
        <v>20</v>
      </c>
      <c r="T137" s="31">
        <v>0</v>
      </c>
      <c r="U137" s="42" t="s">
        <v>304</v>
      </c>
      <c r="V137" s="6">
        <f>SUM(T125:T131)</f>
        <v>71069947.659999996</v>
      </c>
    </row>
    <row r="138" spans="2:22" s="3" customFormat="1" ht="100.5" customHeight="1">
      <c r="B138" s="14" t="s">
        <v>305</v>
      </c>
      <c r="C138" s="15" t="s">
        <v>306</v>
      </c>
      <c r="D138" s="21" t="s">
        <v>33</v>
      </c>
      <c r="E138" s="42" t="s">
        <v>307</v>
      </c>
      <c r="F138" s="19" t="s">
        <v>303</v>
      </c>
      <c r="G138" s="19">
        <v>10</v>
      </c>
      <c r="H138" s="21"/>
      <c r="I138" s="21"/>
      <c r="J138" s="21"/>
      <c r="K138" s="21"/>
      <c r="L138" s="19"/>
      <c r="M138" s="21"/>
      <c r="N138" s="21"/>
      <c r="O138" s="21"/>
      <c r="P138" s="21"/>
      <c r="Q138" s="19"/>
      <c r="R138" s="19"/>
      <c r="S138" s="19">
        <v>10</v>
      </c>
      <c r="T138" s="31">
        <v>0</v>
      </c>
      <c r="U138" s="42" t="s">
        <v>304</v>
      </c>
      <c r="V138" s="5"/>
    </row>
    <row r="139" spans="2:22" s="3" customFormat="1" ht="84" customHeight="1">
      <c r="B139" s="14" t="s">
        <v>308</v>
      </c>
      <c r="C139" s="15" t="s">
        <v>309</v>
      </c>
      <c r="D139" s="21" t="s">
        <v>33</v>
      </c>
      <c r="E139" s="42" t="s">
        <v>307</v>
      </c>
      <c r="F139" s="19" t="s">
        <v>303</v>
      </c>
      <c r="G139" s="19">
        <v>60</v>
      </c>
      <c r="H139" s="21"/>
      <c r="I139" s="21"/>
      <c r="J139" s="21">
        <v>15</v>
      </c>
      <c r="K139" s="21"/>
      <c r="L139" s="19"/>
      <c r="M139" s="21">
        <v>15</v>
      </c>
      <c r="N139" s="21"/>
      <c r="O139" s="21"/>
      <c r="P139" s="21">
        <v>15</v>
      </c>
      <c r="Q139" s="19"/>
      <c r="R139" s="19"/>
      <c r="S139" s="19">
        <v>15</v>
      </c>
      <c r="T139" s="31">
        <v>0</v>
      </c>
      <c r="U139" s="42" t="s">
        <v>304</v>
      </c>
      <c r="V139" s="5"/>
    </row>
    <row r="140" spans="2:22" s="3" customFormat="1" ht="66" customHeight="1">
      <c r="B140" s="14" t="s">
        <v>310</v>
      </c>
      <c r="C140" s="15" t="s">
        <v>311</v>
      </c>
      <c r="D140" s="21" t="s">
        <v>33</v>
      </c>
      <c r="E140" s="42" t="s">
        <v>312</v>
      </c>
      <c r="F140" s="19" t="s">
        <v>313</v>
      </c>
      <c r="G140" s="19">
        <v>2</v>
      </c>
      <c r="H140" s="21"/>
      <c r="I140" s="21"/>
      <c r="J140" s="21"/>
      <c r="K140" s="21"/>
      <c r="L140" s="19"/>
      <c r="M140" s="21">
        <v>1</v>
      </c>
      <c r="N140" s="21"/>
      <c r="O140" s="21"/>
      <c r="P140" s="21"/>
      <c r="Q140" s="19"/>
      <c r="R140" s="19"/>
      <c r="S140" s="19">
        <v>1</v>
      </c>
      <c r="T140" s="31">
        <v>1000000</v>
      </c>
      <c r="U140" s="42" t="s">
        <v>314</v>
      </c>
      <c r="V140" s="5"/>
    </row>
    <row r="141" spans="2:22" s="3" customFormat="1" ht="70.5" customHeight="1">
      <c r="B141" s="14" t="s">
        <v>315</v>
      </c>
      <c r="C141" s="87" t="s">
        <v>316</v>
      </c>
      <c r="D141" s="19" t="s">
        <v>50</v>
      </c>
      <c r="E141" s="42" t="s">
        <v>317</v>
      </c>
      <c r="F141" s="19" t="s">
        <v>318</v>
      </c>
      <c r="G141" s="29">
        <v>1</v>
      </c>
      <c r="H141" s="21"/>
      <c r="I141" s="21"/>
      <c r="J141" s="30"/>
      <c r="K141" s="21"/>
      <c r="L141" s="19"/>
      <c r="M141" s="30">
        <v>0.25</v>
      </c>
      <c r="N141" s="21"/>
      <c r="O141" s="21"/>
      <c r="P141" s="30">
        <v>0.25</v>
      </c>
      <c r="Q141" s="19"/>
      <c r="R141" s="19"/>
      <c r="S141" s="29">
        <v>0.5</v>
      </c>
      <c r="T141" s="31">
        <v>0</v>
      </c>
      <c r="U141" s="42" t="s">
        <v>319</v>
      </c>
      <c r="V141" s="5"/>
    </row>
    <row r="142" spans="2:22" s="3" customFormat="1" ht="78">
      <c r="B142" s="14" t="s">
        <v>320</v>
      </c>
      <c r="C142" s="15" t="s">
        <v>321</v>
      </c>
      <c r="D142" s="19" t="s">
        <v>50</v>
      </c>
      <c r="E142" s="42" t="s">
        <v>322</v>
      </c>
      <c r="F142" s="19" t="s">
        <v>323</v>
      </c>
      <c r="G142" s="29">
        <v>1</v>
      </c>
      <c r="H142" s="21"/>
      <c r="I142" s="21"/>
      <c r="J142" s="30">
        <v>0.25</v>
      </c>
      <c r="K142" s="21"/>
      <c r="L142" s="19"/>
      <c r="M142" s="30">
        <v>0.25</v>
      </c>
      <c r="N142" s="21"/>
      <c r="O142" s="21"/>
      <c r="P142" s="30">
        <v>0.25</v>
      </c>
      <c r="Q142" s="19"/>
      <c r="R142" s="19"/>
      <c r="S142" s="29">
        <v>0.25</v>
      </c>
      <c r="T142" s="31">
        <v>0</v>
      </c>
      <c r="U142" s="42" t="s">
        <v>304</v>
      </c>
      <c r="V142" s="5"/>
    </row>
    <row r="143" spans="2:22" s="3" customFormat="1" ht="78">
      <c r="B143" s="14" t="s">
        <v>324</v>
      </c>
      <c r="C143" s="94" t="s">
        <v>325</v>
      </c>
      <c r="D143" s="21" t="s">
        <v>33</v>
      </c>
      <c r="E143" s="42" t="s">
        <v>326</v>
      </c>
      <c r="F143" s="19" t="s">
        <v>318</v>
      </c>
      <c r="G143" s="19">
        <v>2</v>
      </c>
      <c r="H143" s="21"/>
      <c r="I143" s="21"/>
      <c r="J143" s="21"/>
      <c r="K143" s="21">
        <v>1</v>
      </c>
      <c r="L143" s="19"/>
      <c r="M143" s="21"/>
      <c r="N143" s="21"/>
      <c r="O143" s="21"/>
      <c r="P143" s="21"/>
      <c r="Q143" s="19"/>
      <c r="R143" s="19">
        <v>1</v>
      </c>
      <c r="S143" s="19"/>
      <c r="T143" s="31">
        <v>3000000</v>
      </c>
      <c r="U143" s="42" t="s">
        <v>327</v>
      </c>
      <c r="V143" s="5"/>
    </row>
    <row r="144" spans="2:22" s="3" customFormat="1" ht="78">
      <c r="B144" s="14" t="s">
        <v>328</v>
      </c>
      <c r="C144" s="93" t="s">
        <v>329</v>
      </c>
      <c r="D144" s="21" t="s">
        <v>290</v>
      </c>
      <c r="E144" s="19" t="s">
        <v>330</v>
      </c>
      <c r="F144" s="19" t="s">
        <v>331</v>
      </c>
      <c r="G144" s="88">
        <v>1</v>
      </c>
      <c r="H144" s="21"/>
      <c r="I144" s="21"/>
      <c r="J144" s="30">
        <v>0.25</v>
      </c>
      <c r="K144" s="21"/>
      <c r="L144" s="21"/>
      <c r="M144" s="30">
        <v>0.25</v>
      </c>
      <c r="N144" s="21"/>
      <c r="O144" s="21"/>
      <c r="P144" s="30">
        <v>0.25</v>
      </c>
      <c r="Q144" s="21"/>
      <c r="R144" s="21"/>
      <c r="S144" s="30">
        <v>0.25</v>
      </c>
      <c r="T144" s="31">
        <v>0</v>
      </c>
      <c r="U144" s="19" t="s">
        <v>332</v>
      </c>
      <c r="V144" s="5"/>
    </row>
    <row r="145" spans="2:22" s="3" customFormat="1" ht="90.75" customHeight="1">
      <c r="B145" s="14" t="s">
        <v>333</v>
      </c>
      <c r="C145" s="94" t="s">
        <v>334</v>
      </c>
      <c r="D145" s="19" t="s">
        <v>50</v>
      </c>
      <c r="E145" s="42" t="s">
        <v>335</v>
      </c>
      <c r="F145" s="19" t="s">
        <v>336</v>
      </c>
      <c r="G145" s="29">
        <v>1</v>
      </c>
      <c r="H145" s="21"/>
      <c r="I145" s="21"/>
      <c r="J145" s="21"/>
      <c r="K145" s="21"/>
      <c r="L145" s="19"/>
      <c r="M145" s="21"/>
      <c r="N145" s="21"/>
      <c r="O145" s="21"/>
      <c r="P145" s="21"/>
      <c r="Q145" s="19"/>
      <c r="R145" s="29">
        <v>1</v>
      </c>
      <c r="S145" s="19"/>
      <c r="T145" s="31">
        <v>5500000</v>
      </c>
      <c r="U145" s="19" t="s">
        <v>332</v>
      </c>
      <c r="V145" s="5"/>
    </row>
    <row r="146" spans="2:22" s="3" customFormat="1" ht="23.25" customHeight="1">
      <c r="B146" s="100" t="s">
        <v>337</v>
      </c>
      <c r="C146" s="100"/>
      <c r="D146" s="100"/>
      <c r="E146" s="100"/>
      <c r="F146" s="100"/>
      <c r="G146" s="100"/>
      <c r="H146" s="100"/>
      <c r="I146" s="100"/>
      <c r="J146" s="100"/>
      <c r="K146" s="100"/>
      <c r="L146" s="100"/>
      <c r="M146" s="100"/>
      <c r="N146" s="100"/>
      <c r="O146" s="100"/>
      <c r="P146" s="100"/>
      <c r="Q146" s="100"/>
      <c r="R146" s="100"/>
      <c r="S146" s="100"/>
      <c r="T146" s="100"/>
      <c r="U146" s="100"/>
      <c r="V146" s="5"/>
    </row>
    <row r="147" spans="2:22" s="3" customFormat="1" ht="27" customHeight="1">
      <c r="B147" s="101" t="s">
        <v>4</v>
      </c>
      <c r="C147" s="101"/>
      <c r="D147" s="101"/>
      <c r="E147" s="101"/>
      <c r="F147" s="101"/>
      <c r="G147" s="101"/>
      <c r="H147" s="101"/>
      <c r="I147" s="101"/>
      <c r="J147" s="101"/>
      <c r="K147" s="101"/>
      <c r="L147" s="101"/>
      <c r="M147" s="101"/>
      <c r="N147" s="101"/>
      <c r="O147" s="101"/>
      <c r="P147" s="101"/>
      <c r="Q147" s="101"/>
      <c r="R147" s="101"/>
      <c r="S147" s="101"/>
      <c r="T147" s="101"/>
      <c r="U147" s="101"/>
      <c r="V147" s="5"/>
    </row>
    <row r="148" spans="2:22" s="3" customFormat="1" ht="34.5" customHeight="1">
      <c r="B148" s="99" t="s">
        <v>5</v>
      </c>
      <c r="C148" s="103" t="s">
        <v>6</v>
      </c>
      <c r="D148" s="103" t="s">
        <v>7</v>
      </c>
      <c r="E148" s="103" t="s">
        <v>8</v>
      </c>
      <c r="F148" s="103" t="s">
        <v>9</v>
      </c>
      <c r="G148" s="104" t="s">
        <v>10</v>
      </c>
      <c r="H148" s="104"/>
      <c r="I148" s="104"/>
      <c r="J148" s="104"/>
      <c r="K148" s="104"/>
      <c r="L148" s="104"/>
      <c r="M148" s="104"/>
      <c r="N148" s="104"/>
      <c r="O148" s="104"/>
      <c r="P148" s="104"/>
      <c r="Q148" s="104"/>
      <c r="R148" s="104"/>
      <c r="S148" s="104"/>
      <c r="T148" s="104" t="s">
        <v>11</v>
      </c>
      <c r="U148" s="103" t="s">
        <v>12</v>
      </c>
      <c r="V148" s="5"/>
    </row>
    <row r="149" spans="2:22" s="3" customFormat="1" ht="20.25" customHeight="1">
      <c r="B149" s="99"/>
      <c r="C149" s="103"/>
      <c r="D149" s="103"/>
      <c r="E149" s="103"/>
      <c r="F149" s="103"/>
      <c r="G149" s="103" t="s">
        <v>13</v>
      </c>
      <c r="H149" s="104" t="s">
        <v>14</v>
      </c>
      <c r="I149" s="104"/>
      <c r="J149" s="104"/>
      <c r="K149" s="104" t="s">
        <v>15</v>
      </c>
      <c r="L149" s="104"/>
      <c r="M149" s="104"/>
      <c r="N149" s="104" t="s">
        <v>16</v>
      </c>
      <c r="O149" s="104"/>
      <c r="P149" s="104"/>
      <c r="Q149" s="104" t="s">
        <v>17</v>
      </c>
      <c r="R149" s="104"/>
      <c r="S149" s="104"/>
      <c r="T149" s="104"/>
      <c r="U149" s="103"/>
      <c r="V149" s="5"/>
    </row>
    <row r="150" spans="2:22" s="3" customFormat="1" ht="39.75" customHeight="1">
      <c r="B150" s="99"/>
      <c r="C150" s="103"/>
      <c r="D150" s="103"/>
      <c r="E150" s="103"/>
      <c r="F150" s="103"/>
      <c r="G150" s="103"/>
      <c r="H150" s="13" t="s">
        <v>18</v>
      </c>
      <c r="I150" s="13" t="s">
        <v>19</v>
      </c>
      <c r="J150" s="13" t="s">
        <v>20</v>
      </c>
      <c r="K150" s="13" t="s">
        <v>21</v>
      </c>
      <c r="L150" s="12" t="s">
        <v>22</v>
      </c>
      <c r="M150" s="13" t="s">
        <v>23</v>
      </c>
      <c r="N150" s="13" t="s">
        <v>24</v>
      </c>
      <c r="O150" s="13" t="s">
        <v>25</v>
      </c>
      <c r="P150" s="13" t="s">
        <v>26</v>
      </c>
      <c r="Q150" s="12" t="s">
        <v>27</v>
      </c>
      <c r="R150" s="12" t="s">
        <v>28</v>
      </c>
      <c r="S150" s="12" t="s">
        <v>29</v>
      </c>
      <c r="T150" s="12" t="s">
        <v>30</v>
      </c>
      <c r="U150" s="103"/>
      <c r="V150" s="5"/>
    </row>
    <row r="151" spans="2:22" s="3" customFormat="1" ht="77.25" customHeight="1">
      <c r="B151" s="14" t="s">
        <v>338</v>
      </c>
      <c r="C151" s="62" t="s">
        <v>339</v>
      </c>
      <c r="D151" s="49" t="s">
        <v>33</v>
      </c>
      <c r="E151" s="17" t="s">
        <v>340</v>
      </c>
      <c r="F151" s="17" t="s">
        <v>341</v>
      </c>
      <c r="G151" s="17">
        <v>50</v>
      </c>
      <c r="H151" s="17">
        <v>2</v>
      </c>
      <c r="I151" s="17">
        <v>2</v>
      </c>
      <c r="J151" s="17">
        <v>4</v>
      </c>
      <c r="K151" s="17">
        <v>5</v>
      </c>
      <c r="L151" s="17">
        <v>5</v>
      </c>
      <c r="M151" s="17">
        <v>5</v>
      </c>
      <c r="N151" s="17">
        <v>5</v>
      </c>
      <c r="O151" s="17">
        <v>5</v>
      </c>
      <c r="P151" s="17">
        <v>5</v>
      </c>
      <c r="Q151" s="17">
        <v>5</v>
      </c>
      <c r="R151" s="17">
        <v>5</v>
      </c>
      <c r="S151" s="17">
        <v>2</v>
      </c>
      <c r="T151" s="89">
        <v>0</v>
      </c>
      <c r="U151" s="19" t="s">
        <v>342</v>
      </c>
      <c r="V151" s="5"/>
    </row>
    <row r="152" spans="2:22" s="3" customFormat="1" ht="95.25" customHeight="1">
      <c r="B152" s="14" t="s">
        <v>343</v>
      </c>
      <c r="C152" s="28" t="s">
        <v>344</v>
      </c>
      <c r="D152" s="49" t="s">
        <v>33</v>
      </c>
      <c r="E152" s="90" t="s">
        <v>345</v>
      </c>
      <c r="F152" s="19" t="s">
        <v>346</v>
      </c>
      <c r="G152" s="19">
        <v>12</v>
      </c>
      <c r="H152" s="21"/>
      <c r="I152" s="21"/>
      <c r="J152" s="21"/>
      <c r="K152" s="21">
        <v>1</v>
      </c>
      <c r="L152" s="19">
        <v>2</v>
      </c>
      <c r="M152" s="21">
        <v>2</v>
      </c>
      <c r="N152" s="21">
        <v>1</v>
      </c>
      <c r="O152" s="21">
        <v>2</v>
      </c>
      <c r="P152" s="21">
        <v>1</v>
      </c>
      <c r="Q152" s="19">
        <v>1</v>
      </c>
      <c r="R152" s="19">
        <v>2</v>
      </c>
      <c r="S152" s="19"/>
      <c r="T152" s="89">
        <v>2100000</v>
      </c>
      <c r="U152" s="42" t="s">
        <v>342</v>
      </c>
      <c r="V152" s="5"/>
    </row>
    <row r="153" spans="2:22" s="3" customFormat="1" ht="25.5" customHeight="1">
      <c r="B153" s="110" t="s">
        <v>347</v>
      </c>
      <c r="C153" s="110"/>
      <c r="D153" s="110"/>
      <c r="E153" s="110"/>
      <c r="F153" s="110"/>
      <c r="G153" s="110"/>
      <c r="H153" s="110"/>
      <c r="I153" s="110"/>
      <c r="J153" s="110"/>
      <c r="K153" s="110"/>
      <c r="L153" s="110"/>
      <c r="M153" s="110"/>
      <c r="N153" s="110"/>
      <c r="O153" s="110"/>
      <c r="P153" s="110"/>
      <c r="Q153" s="110"/>
      <c r="R153" s="110"/>
      <c r="S153" s="110"/>
      <c r="T153" s="91">
        <f>SUM(T12+T13+T14+T23+T24+T31+T32+T33+T39+T40+T49+T50+T51+T52+T53+T59+T60+T63+T70+T71+T72+T73+T74+T75+T92+T94+T102+T105+T113+T114+T115+T116+T118+T125+T126+T127+T128+T140+T143+T145+T152)</f>
        <v>359613019.56</v>
      </c>
      <c r="U153" s="92"/>
      <c r="V153" s="5"/>
    </row>
    <row r="154" spans="2:22" s="3" customFormat="1" ht="18.95" customHeight="1">
      <c r="B154" s="1"/>
      <c r="C154" s="105"/>
      <c r="D154" s="105"/>
      <c r="E154" s="105"/>
      <c r="F154" s="105"/>
      <c r="G154" s="105"/>
      <c r="H154" s="105"/>
      <c r="I154" s="105"/>
      <c r="J154" s="105"/>
      <c r="K154" s="105"/>
      <c r="L154" s="105"/>
      <c r="M154" s="105"/>
      <c r="N154" s="105"/>
      <c r="O154" s="105"/>
      <c r="P154" s="105"/>
      <c r="Q154" s="105"/>
      <c r="R154" s="105"/>
      <c r="S154" s="105"/>
      <c r="T154" s="105"/>
      <c r="U154" s="105"/>
      <c r="V154" s="5"/>
    </row>
    <row r="155" spans="2:22" s="3" customFormat="1" ht="20.25">
      <c r="B155" s="1"/>
      <c r="C155" s="1"/>
      <c r="D155" s="1"/>
      <c r="E155" s="1"/>
      <c r="F155" s="1"/>
      <c r="G155" s="1"/>
      <c r="H155" s="1"/>
      <c r="I155" s="1"/>
      <c r="J155" s="1"/>
      <c r="K155" s="1"/>
      <c r="L155" s="1"/>
      <c r="M155" s="1"/>
      <c r="N155" s="1"/>
      <c r="O155" s="1"/>
      <c r="P155" s="1"/>
      <c r="Q155" s="1"/>
      <c r="R155" s="1"/>
      <c r="S155" s="1"/>
      <c r="T155" s="4"/>
      <c r="U155" s="1"/>
      <c r="V155" s="5"/>
    </row>
    <row r="156" spans="2:22" s="3" customFormat="1" ht="20.25">
      <c r="B156" s="1"/>
      <c r="C156" s="1"/>
      <c r="D156" s="1"/>
      <c r="E156" s="1"/>
      <c r="F156" s="1"/>
      <c r="G156" s="1"/>
      <c r="H156" s="1"/>
      <c r="I156" s="1"/>
      <c r="J156" s="1"/>
      <c r="K156" s="1"/>
      <c r="L156" s="1"/>
      <c r="M156" s="1"/>
      <c r="N156" s="1"/>
      <c r="O156" s="1"/>
      <c r="P156" s="1"/>
      <c r="Q156" s="1"/>
      <c r="R156" s="1"/>
      <c r="S156" s="1"/>
      <c r="T156" s="4"/>
      <c r="U156" s="1"/>
      <c r="V156" s="5"/>
    </row>
    <row r="157" spans="2:22" s="3" customFormat="1" ht="20.25" customHeight="1">
      <c r="B157" s="1"/>
      <c r="C157" s="1"/>
      <c r="D157" s="1"/>
      <c r="E157" s="1"/>
      <c r="F157" s="1"/>
      <c r="G157" s="1"/>
      <c r="H157" s="1"/>
      <c r="I157" s="1"/>
      <c r="J157" s="1"/>
      <c r="K157" s="1"/>
      <c r="L157" s="1"/>
      <c r="M157" s="1"/>
      <c r="N157" s="1"/>
      <c r="O157" s="1"/>
      <c r="P157" s="1"/>
      <c r="Q157" s="1"/>
      <c r="R157" s="1"/>
      <c r="S157" s="1"/>
      <c r="T157" s="4"/>
      <c r="U157" s="1"/>
      <c r="V157" s="5"/>
    </row>
    <row r="158" spans="2:22" s="3" customFormat="1" ht="52.5" customHeight="1">
      <c r="B158" s="1"/>
      <c r="C158" s="1"/>
      <c r="D158" s="1"/>
      <c r="E158" s="1"/>
      <c r="F158" s="1"/>
      <c r="G158" s="1"/>
      <c r="H158" s="1"/>
      <c r="I158" s="1"/>
      <c r="J158" s="1"/>
      <c r="K158" s="1"/>
      <c r="L158" s="1"/>
      <c r="M158" s="1"/>
      <c r="N158" s="1"/>
      <c r="O158" s="1"/>
      <c r="P158" s="1"/>
      <c r="Q158" s="1"/>
      <c r="R158" s="1"/>
      <c r="S158" s="1"/>
      <c r="T158" s="4"/>
      <c r="U158" s="1"/>
      <c r="V158" s="9">
        <f>SUM(T151:T152)</f>
        <v>2100000</v>
      </c>
    </row>
    <row r="159" spans="2:22" ht="93" customHeight="1">
      <c r="V159" s="10"/>
    </row>
    <row r="160" spans="2:22" ht="125.25" customHeight="1"/>
  </sheetData>
  <mergeCells count="214">
    <mergeCell ref="U46:U48"/>
    <mergeCell ref="G47:G48"/>
    <mergeCell ref="K47:M47"/>
    <mergeCell ref="N47:P47"/>
    <mergeCell ref="Q135:S135"/>
    <mergeCell ref="G110:S110"/>
    <mergeCell ref="T110:T111"/>
    <mergeCell ref="G90:G91"/>
    <mergeCell ref="H57:J57"/>
    <mergeCell ref="K57:M57"/>
    <mergeCell ref="N57:P57"/>
    <mergeCell ref="Q57:S57"/>
    <mergeCell ref="T67:T68"/>
    <mergeCell ref="H68:J68"/>
    <mergeCell ref="K68:M68"/>
    <mergeCell ref="B88:U88"/>
    <mergeCell ref="E56:E58"/>
    <mergeCell ref="F56:F58"/>
    <mergeCell ref="G56:S56"/>
    <mergeCell ref="T56:T57"/>
    <mergeCell ref="Q90:S90"/>
    <mergeCell ref="B66:U66"/>
    <mergeCell ref="U122:U124"/>
    <mergeCell ref="B99:B101"/>
    <mergeCell ref="F8:F10"/>
    <mergeCell ref="G8:S8"/>
    <mergeCell ref="N68:P68"/>
    <mergeCell ref="D56:D58"/>
    <mergeCell ref="C56:C58"/>
    <mergeCell ref="U67:U69"/>
    <mergeCell ref="U148:U150"/>
    <mergeCell ref="C67:C69"/>
    <mergeCell ref="D67:D69"/>
    <mergeCell ref="E67:E69"/>
    <mergeCell ref="F67:F69"/>
    <mergeCell ref="T122:T123"/>
    <mergeCell ref="T99:T100"/>
    <mergeCell ref="K123:M123"/>
    <mergeCell ref="N123:P123"/>
    <mergeCell ref="Q123:S123"/>
    <mergeCell ref="C122:C124"/>
    <mergeCell ref="D122:D124"/>
    <mergeCell ref="E122:E124"/>
    <mergeCell ref="B120:U120"/>
    <mergeCell ref="U99:U101"/>
    <mergeCell ref="C134:C136"/>
    <mergeCell ref="D134:D136"/>
    <mergeCell ref="C110:C112"/>
    <mergeCell ref="B153:S153"/>
    <mergeCell ref="C148:C150"/>
    <mergeCell ref="D148:D150"/>
    <mergeCell ref="E148:E150"/>
    <mergeCell ref="F148:F150"/>
    <mergeCell ref="G148:S148"/>
    <mergeCell ref="C78:C80"/>
    <mergeCell ref="G111:G112"/>
    <mergeCell ref="T148:T149"/>
    <mergeCell ref="H149:J149"/>
    <mergeCell ref="K149:M149"/>
    <mergeCell ref="N149:P149"/>
    <mergeCell ref="Q149:S149"/>
    <mergeCell ref="G149:G150"/>
    <mergeCell ref="E134:E136"/>
    <mergeCell ref="F134:F136"/>
    <mergeCell ref="G123:G124"/>
    <mergeCell ref="E99:E101"/>
    <mergeCell ref="F99:F101"/>
    <mergeCell ref="G99:S99"/>
    <mergeCell ref="H123:J123"/>
    <mergeCell ref="B134:B136"/>
    <mergeCell ref="B148:B150"/>
    <mergeCell ref="B147:U147"/>
    <mergeCell ref="T8:T9"/>
    <mergeCell ref="U8:U10"/>
    <mergeCell ref="H9:J9"/>
    <mergeCell ref="K9:M9"/>
    <mergeCell ref="N9:P9"/>
    <mergeCell ref="Q9:S9"/>
    <mergeCell ref="B26:U26"/>
    <mergeCell ref="B27:U27"/>
    <mergeCell ref="Q18:S18"/>
    <mergeCell ref="H18:J18"/>
    <mergeCell ref="K18:M18"/>
    <mergeCell ref="N18:P18"/>
    <mergeCell ref="T17:T18"/>
    <mergeCell ref="U17:U19"/>
    <mergeCell ref="G18:G19"/>
    <mergeCell ref="C8:C10"/>
    <mergeCell ref="G9:G10"/>
    <mergeCell ref="C17:C19"/>
    <mergeCell ref="D17:D19"/>
    <mergeCell ref="E17:E19"/>
    <mergeCell ref="F17:F19"/>
    <mergeCell ref="G17:S17"/>
    <mergeCell ref="D8:D10"/>
    <mergeCell ref="E8:E10"/>
    <mergeCell ref="U36:U38"/>
    <mergeCell ref="G37:G38"/>
    <mergeCell ref="H37:J37"/>
    <mergeCell ref="K37:M37"/>
    <mergeCell ref="N37:P37"/>
    <mergeCell ref="Q37:S37"/>
    <mergeCell ref="T28:T29"/>
    <mergeCell ref="C28:C30"/>
    <mergeCell ref="E28:E30"/>
    <mergeCell ref="H29:J29"/>
    <mergeCell ref="K29:M29"/>
    <mergeCell ref="N29:P29"/>
    <mergeCell ref="Q29:S29"/>
    <mergeCell ref="G29:G30"/>
    <mergeCell ref="U28:U30"/>
    <mergeCell ref="B35:U35"/>
    <mergeCell ref="B34:U34"/>
    <mergeCell ref="B36:B38"/>
    <mergeCell ref="D28:D30"/>
    <mergeCell ref="F28:F30"/>
    <mergeCell ref="G28:S28"/>
    <mergeCell ref="B44:U44"/>
    <mergeCell ref="G46:S46"/>
    <mergeCell ref="U56:U58"/>
    <mergeCell ref="C89:C91"/>
    <mergeCell ref="D89:D91"/>
    <mergeCell ref="E89:E91"/>
    <mergeCell ref="F89:F91"/>
    <mergeCell ref="G89:S89"/>
    <mergeCell ref="T89:T90"/>
    <mergeCell ref="Q47:S47"/>
    <mergeCell ref="B46:B48"/>
    <mergeCell ref="B56:B58"/>
    <mergeCell ref="B67:B69"/>
    <mergeCell ref="B78:B80"/>
    <mergeCell ref="B89:B91"/>
    <mergeCell ref="B45:U45"/>
    <mergeCell ref="D46:D48"/>
    <mergeCell ref="E46:E48"/>
    <mergeCell ref="F46:F48"/>
    <mergeCell ref="T46:T47"/>
    <mergeCell ref="H47:J47"/>
    <mergeCell ref="G57:G58"/>
    <mergeCell ref="Q68:S68"/>
    <mergeCell ref="G67:S67"/>
    <mergeCell ref="C154:U154"/>
    <mergeCell ref="G79:G80"/>
    <mergeCell ref="T78:T79"/>
    <mergeCell ref="U78:U80"/>
    <mergeCell ref="H79:J79"/>
    <mergeCell ref="K79:M79"/>
    <mergeCell ref="N79:P79"/>
    <mergeCell ref="Q79:S79"/>
    <mergeCell ref="G135:G136"/>
    <mergeCell ref="D78:D80"/>
    <mergeCell ref="E78:E80"/>
    <mergeCell ref="F78:F80"/>
    <mergeCell ref="G78:S78"/>
    <mergeCell ref="F122:F124"/>
    <mergeCell ref="G122:S122"/>
    <mergeCell ref="H100:J100"/>
    <mergeCell ref="K100:M100"/>
    <mergeCell ref="N100:P100"/>
    <mergeCell ref="Q100:S100"/>
    <mergeCell ref="C99:C101"/>
    <mergeCell ref="U89:U91"/>
    <mergeCell ref="H90:J90"/>
    <mergeCell ref="K90:M90"/>
    <mergeCell ref="N90:P90"/>
    <mergeCell ref="B146:U146"/>
    <mergeCell ref="B133:U133"/>
    <mergeCell ref="B132:U132"/>
    <mergeCell ref="B121:U121"/>
    <mergeCell ref="G134:S134"/>
    <mergeCell ref="U134:U136"/>
    <mergeCell ref="H135:J135"/>
    <mergeCell ref="K135:M135"/>
    <mergeCell ref="N135:P135"/>
    <mergeCell ref="T134:T135"/>
    <mergeCell ref="B110:B112"/>
    <mergeCell ref="B109:U109"/>
    <mergeCell ref="B108:U108"/>
    <mergeCell ref="B98:U98"/>
    <mergeCell ref="B97:U97"/>
    <mergeCell ref="D99:D101"/>
    <mergeCell ref="G100:G101"/>
    <mergeCell ref="K111:M111"/>
    <mergeCell ref="N111:P111"/>
    <mergeCell ref="D110:D112"/>
    <mergeCell ref="E110:E112"/>
    <mergeCell ref="F110:F112"/>
    <mergeCell ref="U110:U112"/>
    <mergeCell ref="Q111:S111"/>
    <mergeCell ref="H111:J111"/>
    <mergeCell ref="B4:C4"/>
    <mergeCell ref="B3:C3"/>
    <mergeCell ref="B122:B124"/>
    <mergeCell ref="B87:U87"/>
    <mergeCell ref="B77:U77"/>
    <mergeCell ref="B76:U76"/>
    <mergeCell ref="B65:U65"/>
    <mergeCell ref="B55:U55"/>
    <mergeCell ref="B54:U54"/>
    <mergeCell ref="B15:U15"/>
    <mergeCell ref="B16:U16"/>
    <mergeCell ref="B17:B19"/>
    <mergeCell ref="B6:U6"/>
    <mergeCell ref="B7:U7"/>
    <mergeCell ref="B8:B10"/>
    <mergeCell ref="B28:B30"/>
    <mergeCell ref="C36:C38"/>
    <mergeCell ref="D36:D38"/>
    <mergeCell ref="C46:C48"/>
    <mergeCell ref="G68:G69"/>
    <mergeCell ref="E36:E38"/>
    <mergeCell ref="F36:F38"/>
    <mergeCell ref="G36:S36"/>
    <mergeCell ref="T36:T37"/>
  </mergeCells>
  <phoneticPr fontId="22" type="noConversion"/>
  <dataValidations xWindow="1179" yWindow="207" count="11">
    <dataValidation type="decimal" allowBlank="1" showInputMessage="1" showErrorMessage="1" errorTitle="AVISO" error="Solo colocar números." promptTitle="NOTA" prompt="En presupuesto destinado a gastar en la actividad (Debe estar asociado a la solicitud de insumos). En este presupuesto no debe contemplar RRHH, flotas (Adheridas a la posición) y aumentos salariales." sqref="T125 T102:T107 T8:T14 T148:T152 T70:T75 T89:T96 T78:T86 T56:T64 T46:T53 T17:T25 T28:T33 T137:T144 T36:T43 T110:T119" xr:uid="{DE7E426F-AF92-EB4E-9337-58B38BD3EA9E}">
      <formula1>0</formula1>
      <formula2>10000000000000</formula2>
    </dataValidation>
    <dataValidation allowBlank="1" showInputMessage="1" showErrorMessage="1" promptTitle="NOTA" prompt="Departamento o responsable del producto " sqref="U67:U69 U99:U102 U122:U124 U89:U93 U110:U112 U126:U128 U134:U139 U78:U80 U144:U145 U8:U14 U96 U148:U152 U56:U64 U46:U53 U17:U25 U28:U33 U36:U43" xr:uid="{5E63E219-35EB-104C-9856-5D11A70480FC}"/>
    <dataValidation allowBlank="1" showInputMessage="1" showErrorMessage="1" promptTitle="NOTA" prompt="En presupuesto destinado a gastar en la actividad (Debe estar asociado a la solicitud de insumos). En este presupuesto no debe contemplar RRHH, flotas (Adheridas a la posición) y aumentos salariales." sqref="T69 T101 T124 T91 T112 T136 T80 T126:T127 T129:T131 T8:T14 T148:T152 T56:T64 T46:T53 T17:T25 T28:T33 T36:T43" xr:uid="{78082695-7EA8-AE48-8903-3441DDC34382}"/>
    <dataValidation allowBlank="1" showInputMessage="1" showErrorMessage="1" promptTitle="NOTA" prompt="Expresión de un objetivo (producto o subproducto a entregar) presentado en términos cuantitativos por mes. Ejemplo: En el mes de marzo se capacitaran xx, mayo se capacitaran xx y agosto capacitara xxx colaboradores. " sqref="G67:S67 G99:S99 G8:S8 G122:S122 G17:S17 G28:S28 G56:S56 G89:S89 G110:S110 G134:S134 G78:S78 G148:S148 G36:S36" xr:uid="{2505ED63-D864-DB42-89ED-F7F3CD1F6150}"/>
    <dataValidation allowBlank="1" showInputMessage="1" showErrorMessage="1" promptTitle="NOTA" prompt="Expresión de un objetivo (producto o subproducto a entregar) presentado en términos cuantitativos. Ejemplo: En el año capacitara xxx colaboradores. " sqref="G100 G11 G123 G126:G127 G149 G18 G29 G57 G92 G111 G68 G9 G20 G90 G135 G137 G144 G79 G70 G37 H128:H131" xr:uid="{AC6D2B45-C197-7C46-9D2B-5DB725528462}"/>
    <dataValidation allowBlank="1" showInputMessage="1" showErrorMessage="1" promptTitle="NOTA" prompt="Incluya las áreas que contribuyen al logro del producto. Aplica para instituciones externas. " sqref="F128 F99:F101 F122:F124 F110:F112 F126 F134:F139 F144 G128:G131 F148:F152 F8:F14 U70:U75 U89:U96 U78:U86 F89:F96 F36:F40 F78:F86 F67:F75 F46:F53 F17:F25 F28:F33 F56:F64" xr:uid="{9D6A8CD7-2AF2-E240-86C3-A6D08641FAC1}"/>
    <dataValidation allowBlank="1" showInputMessage="1" showErrorMessage="1" promptTitle="NOTA" prompt="Especifique aquí las evidencias que darán cuenta del logro del producto. Ejemplo: (Informe de capacitación, listado de participación, etc)." sqref="E126:E128 E99:E101 E122:E124 E110:E112 E134:E137 E144 E67:E71 E148:E152 F129:F131 E8:E14 E74:E75 E89:E96 E78:E86 E56:E64 E46:E53 E17:E25 E28:E33 E36:E40" xr:uid="{2E6A0734-02F9-F84E-AF14-7418D6E66DFD}"/>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D125:E125 D126:D127 D67:D70 D99:D101 D122:D124 D89:D92 D110:D112 D134:D140 D143:D144 D78:D80 E129:E131 D8:D14 D148:D152 D56:D64 D46:D53 D17:D25 D28:D33 D36:D43" xr:uid="{46F35478-6651-A94C-9878-70A768CB146F}"/>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C67:C70 C99:C101 C122:C124 C89:C92 C110:C112 C134:C136 C139 C145 C78:C80 C126:C131 B15:B16 B6:B7 C8:C14 B146:B147 C148:C152 C56:C64 B54:B55 C46:C53 B44:B45 B34:B35 C17:C25 B26:B27 C28:C33 C36:C40 B66" xr:uid="{EBC88B54-D5FF-1E47-8BD7-35B6F0BD2AF7}"/>
    <dataValidation type="decimal" allowBlank="1" showInputMessage="1" showErrorMessage="1" prompt="NOTA - En presupuesto destinado a gastar en la actividad (Debe estar asociado a la solicitud de insumos). En este presupuesto no debe contemplar RRHH, flotas (Adheridas a la posición) y aumentos salariales." sqref="T56:T64 T49:T53" xr:uid="{42A59E74-4740-41C1-9DD0-C46C4BFE91DE}">
      <formula1>0</formula1>
      <formula2>10000000000000</formula2>
    </dataValidation>
    <dataValidation allowBlank="1" showInputMessage="1" showErrorMessage="1" promptTitle="NOTA" prompt="Para uso exclusivo de la Dirección de Planificación y Desarrollo. " sqref="D128:D131" xr:uid="{E4AECE29-FD05-5D41-B90D-752E0ED9B6D1}"/>
  </dataValidations>
  <pageMargins left="0.7" right="0.7" top="0.75" bottom="0.75" header="0.3" footer="0.3"/>
  <pageSetup paperSize="9" scale="10" orientation="portrait" r:id="rId1"/>
  <ignoredErrors>
    <ignoredError sqref="G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A8CCE-4F1F-417F-9A6B-F49BD977CE1A}">
  <dimension ref="A1"/>
  <sheetViews>
    <sheetView workbookViewId="0">
      <selection activeCell="B6" sqref="B6"/>
    </sheetView>
  </sheetViews>
  <sheetFormatPr baseColWidth="10" defaultColWidth="8.875" defaultRowHeight="15.75"/>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2024</vt:lpstr>
      <vt:lpstr>Sheet1</vt:lpstr>
      <vt:lpstr>'POA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Beato - Ogtic</dc:creator>
  <cp:keywords/>
  <dc:description/>
  <cp:lastModifiedBy>Dashiel Aristy Montolio</cp:lastModifiedBy>
  <cp:revision/>
  <cp:lastPrinted>2024-12-19T15:22:39Z</cp:lastPrinted>
  <dcterms:created xsi:type="dcterms:W3CDTF">2023-12-02T22:36:21Z</dcterms:created>
  <dcterms:modified xsi:type="dcterms:W3CDTF">2024-12-20T18:02:42Z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0x0101000306415FF8005C4FAE99AE83441F735E</vt:lpwstr>
  </property>
</Properties>
</file>