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.pichardo\Desktop\POA\POA 2024\Informe Fisico Financiero\T2\"/>
    </mc:Choice>
  </mc:AlternateContent>
  <xr:revisionPtr revIDLastSave="0" documentId="13_ncr:1_{96E36064-4909-4E6D-9323-60744D9E8D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9" i="1"/>
  <c r="D30" i="1"/>
  <c r="J29" i="1"/>
  <c r="J30" i="1"/>
  <c r="I30" i="1"/>
</calcChain>
</file>

<file path=xl/sharedStrings.xml><?xml version="1.0" encoding="utf-8"?>
<sst xmlns="http://schemas.openxmlformats.org/spreadsheetml/2006/main" count="78" uniqueCount="77">
  <si>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</si>
  <si>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</si>
  <si>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</si>
  <si>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</si>
  <si>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</si>
  <si>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</si>
  <si>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</si>
  <si>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</si>
  <si>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</si>
  <si>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</si>
  <si>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</si>
  <si>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</si>
  <si>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</si>
  <si>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</si>
  <si>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</si>
  <si>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</si>
  <si>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</si>
  <si>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</si>
  <si>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</si>
  <si>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</si>
  <si>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</si>
  <si>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</si>
  <si>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</si>
  <si>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</si>
  <si>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</si>
  <si>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</si>
  <si>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</si>
  <si>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</si>
  <si>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</si>
  <si>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</si>
  <si>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</si>
  <si>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</si>
  <si>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</si>
  <si>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</si>
  <si>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</si>
  <si>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</si>
  <si>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</si>
  <si>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</si>
  <si>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</si>
  <si>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</si>
  <si>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</si>
  <si>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</si>
  <si>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</si>
  <si>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</si>
  <si>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</si>
  <si>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</si>
  <si>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</si>
  <si>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</si>
  <si>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Instituciones públicas reciben asesorías técnicas para la implementación y seguimiento del Gobierno Electrónico</t>
  </si>
  <si>
    <t xml:space="preserve">Instituciones públicas </t>
  </si>
  <si>
    <t>Promover el uso de las TIC en las instituciones para mejorar la interacción con los ciudadanos, ejecutar iniciativas interinstitucionales para ofrecer servicios transaccionales y dinámicos a través de internet. (ITICGE).</t>
  </si>
  <si>
    <t>Instituciones públicas reciben
asesorías técnicas para la 
implementación y seguimiento
del Gobierno Electrónico</t>
  </si>
  <si>
    <t>Cantidad de
instituciones con GE implementada</t>
  </si>
  <si>
    <t>__________________________________________________________________________</t>
  </si>
  <si>
    <t xml:space="preserve">Director de planificación y Desarrollo </t>
  </si>
  <si>
    <r>
      <t>Beneficiarios: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</si>
  <si>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</si>
  <si>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0221-MINISTERIO DE LA ADMINISTRACION PUBLICA </t>
  </si>
  <si>
    <t xml:space="preserve">02-MINISTERIO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</si>
  <si>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</si>
  <si>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</si>
  <si>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</si>
  <si>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18-Programación e implementación del gobierno electrónico y atención ciudadana.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</si>
  <si>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</si>
  <si>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>Lineamientos para la Ejecución Presupuestaria 2023 del Gobierno General Nacional</t>
  </si>
  <si>
    <t xml:space="preserve">Presupuesto aprobado:  </t>
  </si>
  <si>
    <t xml:space="preserve">Presupuesto modificado: </t>
  </si>
  <si>
    <t>Total devengado:</t>
  </si>
  <si>
    <t>6859-Instituciones públicas reciben asesorías técnicas para la implementación y seguimiento del Gobierno Electrónico</t>
  </si>
  <si>
    <t>Programación Semestral</t>
  </si>
  <si>
    <t>Ejecución Semestral</t>
  </si>
  <si>
    <t>IV.II - Formulación y Ejecución Semestral de las Metas por Producto</t>
  </si>
  <si>
    <t xml:space="preserve">Camila Beato </t>
  </si>
  <si>
    <t>Tomar en cuenta en la planificación los sucesos extraordinarios que pudieran afectar la programación .</t>
  </si>
  <si>
    <t>Informe de Evaluación Semestral de las Metas Físicas-Financieras (Enero-Junio 2024)</t>
  </si>
  <si>
    <t>En el semestre Enero-Junio se le ofreció a 228 instituciones asesorias técnicas para la implementación y seguimiento de Gobierno Eléctronico.</t>
  </si>
  <si>
    <t>En la meta física la cantidad ejecutada sobrepaso ya que a partir de Enero 2024 se implementó la opción que les permite a las instituciones someter avances y corregir sin tener que esperar que conluya el trimestre, provocando, una motivación para todas las entidades que se miden dentro del iTICge a trabajar en mejorar su situación y ver el cambio de inmediato,ocasionado que las solicitudes para asesorías aumentaran. 
En cuanto la ejecución financiera, el incremento de la ejecución fue debido a que el ingreso de personal a la institucion, supero la cantidad estimada y en el 2do trimestre el desvio fue porque  no se pudo pagar totalidad de bono de incentivo por rendimiento individual por objección Ministerio de Administración Pública (MAP).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</si>
</sst>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11" fillId="0" borderId="13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0" fillId="0" borderId="17" xfId="0" applyBorder="1"/>
    <xf numFmtId="0" fontId="0" fillId="0" borderId="0" xfId="0" applyAlignment="1">
      <alignment vertical="top" wrapText="1"/>
    </xf>
    <xf numFmtId="10" fontId="16" fillId="0" borderId="24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Border="1" applyAlignment="1" applyProtection="1">
      <alignment vertical="top" wrapText="1"/>
      <protection locked="0"/>
    </xf>
    <xf numFmtId="0" fontId="16" fillId="0" borderId="30" xfId="0" applyFont="1" applyBorder="1" applyAlignment="1" applyProtection="1">
      <alignment vertical="top" wrapText="1"/>
      <protection locked="0"/>
    </xf>
    <xf numFmtId="166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1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" fillId="2" borderId="35" xfId="0" applyFont="1" applyFill="1" applyBorder="1" applyAlignment="1">
      <alignment vertical="center"/>
    </xf>
    <xf numFmtId="0" fontId="2" fillId="2" borderId="35" xfId="0" applyFont="1" applyFill="1" applyBorder="1"/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2" fillId="2" borderId="35" xfId="0" applyFont="1" applyFill="1" applyBorder="1" applyAlignment="1">
      <alignment vertical="top"/>
    </xf>
    <xf numFmtId="4" fontId="0" fillId="2" borderId="35" xfId="0" applyNumberFormat="1" applyFill="1" applyBorder="1" applyAlignment="1">
      <alignment vertical="top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6" fontId="16" fillId="2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8" borderId="39" xfId="0" applyFont="1" applyFill="1" applyBorder="1" applyAlignment="1">
      <alignment horizontal="center" vertical="center" wrapText="1" readingOrder="1"/>
    </xf>
    <xf numFmtId="165" fontId="16" fillId="0" borderId="39" xfId="0" applyNumberFormat="1" applyFont="1" applyBorder="1" applyAlignment="1" applyProtection="1">
      <alignment horizontal="center" vertical="center" wrapText="1"/>
      <protection locked="0"/>
    </xf>
    <xf numFmtId="165" fontId="16" fillId="0" borderId="39" xfId="0" applyNumberFormat="1" applyFont="1" applyBorder="1" applyAlignment="1" applyProtection="1">
      <alignment horizontal="center" vertical="center" wrapText="1" readingOrder="1"/>
      <protection locked="0"/>
    </xf>
    <xf numFmtId="166" fontId="16" fillId="2" borderId="20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39" xfId="0" applyNumberFormat="1" applyFont="1" applyBorder="1" applyAlignment="1" applyProtection="1">
      <alignment horizontal="center" vertical="center" wrapText="1" readingOrder="1"/>
      <protection locked="0"/>
    </xf>
    <xf numFmtId="165" fontId="16" fillId="2" borderId="40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16" fillId="2" borderId="4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24" xfId="0" applyBorder="1" applyAlignment="1">
      <alignment vertical="top" wrapText="1"/>
    </xf>
    <xf numFmtId="0" fontId="4" fillId="2" borderId="35" xfId="0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8" xfId="0" applyFill="1" applyBorder="1" applyAlignment="1">
      <alignment horizontal="center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6" fillId="2" borderId="35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35" xfId="0" applyFont="1" applyFill="1" applyBorder="1" applyAlignment="1" applyProtection="1">
      <alignment horizontal="left" vertical="center" wrapText="1"/>
      <protection locked="0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0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34" xfId="0" applyFont="1" applyFill="1" applyBorder="1" applyAlignment="1">
      <alignment horizontal="center" vertical="center" wrapText="1" readingOrder="1"/>
    </xf>
    <xf numFmtId="0" fontId="13" fillId="8" borderId="24" xfId="0" applyFont="1" applyFill="1" applyBorder="1" applyAlignment="1">
      <alignment horizontal="center" vertical="center" wrapText="1" readingOrder="1"/>
    </xf>
    <xf numFmtId="0" fontId="14" fillId="8" borderId="24" xfId="0" applyFont="1" applyFill="1" applyBorder="1" applyAlignment="1">
      <alignment vertical="top" wrapText="1"/>
    </xf>
    <xf numFmtId="0" fontId="14" fillId="8" borderId="25" xfId="0" applyFont="1" applyFill="1" applyBorder="1" applyAlignment="1">
      <alignment vertical="top" wrapText="1"/>
    </xf>
    <xf numFmtId="39" fontId="14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1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8" xfId="0" applyFont="1" applyFill="1" applyBorder="1" applyAlignment="1">
      <alignment horizontal="left" vertical="center"/>
    </xf>
    <xf numFmtId="0" fontId="7" fillId="2" borderId="36" xfId="0" applyFont="1" applyFill="1" applyBorder="1" applyAlignment="1" applyProtection="1">
      <alignment horizontal="left" vertical="top" wrapText="1"/>
      <protection locked="0"/>
    </xf>
    <xf numFmtId="0" fontId="7" fillId="2" borderId="37" xfId="0" applyFont="1" applyFill="1" applyBorder="1" applyAlignment="1" applyProtection="1">
      <alignment horizontal="left" vertical="top"/>
      <protection locked="0"/>
    </xf>
    <xf numFmtId="0" fontId="7" fillId="2" borderId="38" xfId="0" applyFont="1" applyFill="1" applyBorder="1" applyAlignment="1" applyProtection="1">
      <alignment horizontal="left" vertical="top"/>
      <protection locked="0"/>
    </xf>
    <xf numFmtId="0" fontId="7" fillId="2" borderId="37" xfId="0" applyFont="1" applyFill="1" applyBorder="1" applyAlignment="1" applyProtection="1">
      <alignment horizontal="left" vertical="top" wrapText="1"/>
      <protection locked="0"/>
    </xf>
    <xf numFmtId="0" fontId="7" fillId="2" borderId="38" xfId="0" applyFont="1" applyFill="1" applyBorder="1" applyAlignment="1" applyProtection="1">
      <alignment horizontal="left" vertical="top" wrapText="1"/>
      <protection locked="0"/>
    </xf>
    <xf numFmtId="39" fontId="14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2" borderId="24" xfId="2" applyNumberFormat="1" applyFont="1" applyFill="1" applyBorder="1" applyAlignment="1" applyProtection="1">
      <alignment horizontal="center" vertical="center" wrapText="1" readingOrder="1"/>
    </xf>
    <xf numFmtId="10" fontId="14" fillId="2" borderId="25" xfId="2" applyNumberFormat="1" applyFont="1" applyFill="1" applyBorder="1" applyAlignment="1" applyProtection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>
      <calculatedColumnFormula>C25</calculatedColumnFormula>
    </tableColumn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topLeftCell="A36" zoomScaleNormal="100" workbookViewId="0">
      <selection activeCell="C45" sqref="C45"/>
    </sheetView>
  </sheetViews>
  <sheetFormatPr defaultColWidth="11.42578125" defaultRowHeight="15" x14ac:dyDescent="0.25"/>
  <cols>
    <col min="1" max="1" width="23" style="1" customWidth="1"/>
    <col min="2" max="2" width="15" style="1" customWidth="1"/>
    <col min="3" max="8" width="12.7109375" style="1" customWidth="1"/>
    <col min="9" max="9" width="16" style="1" customWidth="1"/>
    <col min="10" max="10" width="12.7109375" style="1" customWidth="1"/>
    <col min="11" max="11" width="11.42578125" style="1"/>
  </cols>
  <sheetData>
    <row r="1" spans="1:11" ht="21.75" thickBot="1" x14ac:dyDescent="0.3">
      <c r="A1" s="4"/>
      <c r="B1" s="51" t="s">
        <v>74</v>
      </c>
      <c r="C1" s="52"/>
      <c r="D1" s="52"/>
      <c r="E1" s="52"/>
      <c r="F1" s="52"/>
      <c r="G1" s="52"/>
      <c r="H1" s="52"/>
      <c r="I1" s="52"/>
      <c r="J1" s="53"/>
      <c r="K1" s="2"/>
    </row>
    <row r="2" spans="1:11" ht="21.75" thickBot="1" x14ac:dyDescent="0.3">
      <c r="A2" s="5"/>
      <c r="B2" s="54" t="s">
        <v>0</v>
      </c>
      <c r="C2" s="55"/>
      <c r="D2" s="54" t="s">
        <v>1</v>
      </c>
      <c r="E2" s="55"/>
      <c r="F2" s="55"/>
      <c r="G2" s="55"/>
      <c r="H2" s="56"/>
      <c r="I2" s="23" t="s">
        <v>2</v>
      </c>
      <c r="J2" s="24" t="s">
        <v>3</v>
      </c>
      <c r="K2" s="2"/>
    </row>
    <row r="3" spans="1:11" ht="21.75" thickBot="1" x14ac:dyDescent="0.3">
      <c r="A3" s="6"/>
      <c r="B3" s="57" t="s">
        <v>4</v>
      </c>
      <c r="C3" s="58"/>
      <c r="D3" s="57" t="s">
        <v>64</v>
      </c>
      <c r="E3" s="58"/>
      <c r="F3" s="58"/>
      <c r="G3" s="58"/>
      <c r="H3" s="59"/>
      <c r="I3" s="30">
        <v>45478</v>
      </c>
      <c r="J3" s="7"/>
      <c r="K3" s="2"/>
    </row>
    <row r="4" spans="1:11" x14ac:dyDescent="0.2">
      <c r="A4" s="60"/>
      <c r="B4" s="61"/>
      <c r="C4" s="61"/>
      <c r="D4" s="62"/>
      <c r="E4" s="62"/>
      <c r="F4" s="62"/>
      <c r="G4" s="62"/>
      <c r="H4" s="62"/>
      <c r="I4" s="61"/>
      <c r="J4" s="63"/>
      <c r="K4" s="2"/>
    </row>
    <row r="5" spans="1:11" ht="3" customHeight="1" x14ac:dyDescent="0.2">
      <c r="A5" s="42"/>
      <c r="B5" s="43"/>
      <c r="C5" s="43"/>
      <c r="D5" s="43"/>
      <c r="E5" s="43"/>
      <c r="F5" s="43"/>
      <c r="G5" s="43"/>
      <c r="H5" s="43"/>
      <c r="I5" s="43"/>
      <c r="J5" s="44"/>
      <c r="K5" s="2"/>
    </row>
    <row r="6" spans="1:11" ht="15.75" x14ac:dyDescent="0.25">
      <c r="A6" s="45" t="s">
        <v>5</v>
      </c>
      <c r="B6" s="46"/>
      <c r="C6" s="46"/>
      <c r="D6" s="46"/>
      <c r="E6" s="46"/>
      <c r="F6" s="46"/>
      <c r="G6" s="46"/>
      <c r="H6" s="46"/>
      <c r="I6" s="46"/>
      <c r="J6" s="47"/>
      <c r="K6" s="2"/>
    </row>
    <row r="7" spans="1:11" ht="15.75" x14ac:dyDescent="0.25">
      <c r="A7" s="48" t="s">
        <v>6</v>
      </c>
      <c r="B7" s="49"/>
      <c r="C7" s="49"/>
      <c r="D7" s="49"/>
      <c r="E7" s="49"/>
      <c r="F7" s="49"/>
      <c r="G7" s="49"/>
      <c r="H7" s="49"/>
      <c r="I7" s="49"/>
      <c r="J7" s="50"/>
      <c r="K7" s="2"/>
    </row>
    <row r="8" spans="1:11" x14ac:dyDescent="0.25">
      <c r="A8" s="21" t="s">
        <v>7</v>
      </c>
      <c r="B8" s="64" t="s">
        <v>57</v>
      </c>
      <c r="C8" s="64"/>
      <c r="D8" s="64"/>
      <c r="E8" s="64"/>
      <c r="F8" s="64"/>
      <c r="G8" s="64"/>
      <c r="H8" s="64"/>
      <c r="I8" s="64"/>
      <c r="J8" s="64"/>
      <c r="K8" s="2"/>
    </row>
    <row r="9" spans="1:11" ht="15" customHeight="1" x14ac:dyDescent="0.25">
      <c r="A9" s="22" t="s">
        <v>33</v>
      </c>
      <c r="B9" s="64" t="s">
        <v>58</v>
      </c>
      <c r="C9" s="64"/>
      <c r="D9" s="64"/>
      <c r="E9" s="64"/>
      <c r="F9" s="64"/>
      <c r="G9" s="64"/>
      <c r="H9" s="64"/>
      <c r="I9" s="64"/>
      <c r="J9" s="64"/>
      <c r="K9" s="2"/>
    </row>
    <row r="10" spans="1:11" x14ac:dyDescent="0.2">
      <c r="A10" s="22" t="s">
        <v>34</v>
      </c>
      <c r="B10" s="64" t="s">
        <v>59</v>
      </c>
      <c r="C10" s="64"/>
      <c r="D10" s="64"/>
      <c r="E10" s="64"/>
      <c r="F10" s="64"/>
      <c r="G10" s="64"/>
      <c r="H10" s="64"/>
      <c r="I10" s="64"/>
      <c r="J10" s="64"/>
      <c r="K10" s="2"/>
    </row>
    <row r="11" spans="1:11" ht="63" customHeight="1" x14ac:dyDescent="0.25">
      <c r="A11" s="21" t="s">
        <v>8</v>
      </c>
      <c r="B11" s="65" t="s">
        <v>60</v>
      </c>
      <c r="C11" s="66"/>
      <c r="D11" s="66"/>
      <c r="E11" s="66"/>
      <c r="F11" s="66"/>
      <c r="G11" s="66"/>
      <c r="H11" s="66"/>
      <c r="I11" s="66"/>
      <c r="J11" s="66"/>
    </row>
    <row r="12" spans="1:11" ht="42" customHeight="1" x14ac:dyDescent="0.25">
      <c r="A12" s="21" t="s">
        <v>9</v>
      </c>
      <c r="B12" s="65" t="s">
        <v>61</v>
      </c>
      <c r="C12" s="66"/>
      <c r="D12" s="66"/>
      <c r="E12" s="66"/>
      <c r="F12" s="66"/>
      <c r="G12" s="66"/>
      <c r="H12" s="66"/>
      <c r="I12" s="66"/>
      <c r="J12" s="66"/>
    </row>
    <row r="13" spans="1:11" ht="15.75" x14ac:dyDescent="0.25">
      <c r="A13" s="45" t="s">
        <v>10</v>
      </c>
      <c r="B13" s="46"/>
      <c r="C13" s="46"/>
      <c r="D13" s="46"/>
      <c r="E13" s="46"/>
      <c r="F13" s="46"/>
      <c r="G13" s="46"/>
      <c r="H13" s="46"/>
      <c r="I13" s="46"/>
      <c r="J13" s="47"/>
    </row>
    <row r="14" spans="1:11" x14ac:dyDescent="0.25">
      <c r="A14" s="8" t="s">
        <v>11</v>
      </c>
      <c r="B14" s="41" t="s">
        <v>45</v>
      </c>
      <c r="C14" s="41"/>
      <c r="D14" s="41"/>
      <c r="E14" s="41"/>
      <c r="F14" s="41"/>
      <c r="G14" s="41"/>
      <c r="H14" s="41"/>
      <c r="I14" s="41"/>
      <c r="J14" s="41"/>
    </row>
    <row r="15" spans="1:11" x14ac:dyDescent="0.25">
      <c r="A15" s="8" t="s">
        <v>12</v>
      </c>
      <c r="B15" s="41" t="s">
        <v>46</v>
      </c>
      <c r="C15" s="41"/>
      <c r="D15" s="41"/>
      <c r="E15" s="41"/>
      <c r="F15" s="41"/>
      <c r="G15" s="41"/>
      <c r="H15" s="41"/>
      <c r="I15" s="41"/>
      <c r="J15" s="41"/>
    </row>
    <row r="16" spans="1:11" x14ac:dyDescent="0.25">
      <c r="A16" s="8" t="s">
        <v>13</v>
      </c>
      <c r="B16" s="41" t="s">
        <v>47</v>
      </c>
      <c r="C16" s="41"/>
      <c r="D16" s="41"/>
      <c r="E16" s="41"/>
      <c r="F16" s="41"/>
      <c r="G16" s="41"/>
      <c r="H16" s="41"/>
      <c r="I16" s="41"/>
      <c r="J16" s="41"/>
    </row>
    <row r="17" spans="1:11" ht="15.75" x14ac:dyDescent="0.25">
      <c r="A17" s="45" t="s">
        <v>14</v>
      </c>
      <c r="B17" s="46"/>
      <c r="C17" s="46"/>
      <c r="D17" s="46"/>
      <c r="E17" s="46"/>
      <c r="F17" s="46"/>
      <c r="G17" s="46"/>
      <c r="H17" s="46"/>
      <c r="I17" s="46"/>
      <c r="J17" s="47"/>
    </row>
    <row r="18" spans="1:11" x14ac:dyDescent="0.25">
      <c r="A18" s="21" t="s">
        <v>15</v>
      </c>
      <c r="B18" s="65" t="s">
        <v>62</v>
      </c>
      <c r="C18" s="65"/>
      <c r="D18" s="65"/>
      <c r="E18" s="65"/>
      <c r="F18" s="65"/>
      <c r="G18" s="65"/>
      <c r="H18" s="65"/>
      <c r="I18" s="65"/>
      <c r="J18" s="65"/>
    </row>
    <row r="19" spans="1:11" x14ac:dyDescent="0.25">
      <c r="A19" s="9" t="s">
        <v>16</v>
      </c>
      <c r="B19" s="67" t="s">
        <v>48</v>
      </c>
      <c r="C19" s="67"/>
      <c r="D19" s="67"/>
      <c r="E19" s="67"/>
      <c r="F19" s="67"/>
      <c r="G19" s="67"/>
      <c r="H19" s="67"/>
      <c r="I19" s="67"/>
      <c r="J19" s="67"/>
    </row>
    <row r="20" spans="1:11" x14ac:dyDescent="0.25">
      <c r="A20" s="9" t="s">
        <v>55</v>
      </c>
      <c r="B20" s="67" t="s">
        <v>49</v>
      </c>
      <c r="C20" s="67"/>
      <c r="D20" s="67"/>
      <c r="E20" s="67"/>
      <c r="F20" s="67"/>
      <c r="G20" s="67"/>
      <c r="H20" s="67"/>
      <c r="I20" s="67"/>
      <c r="J20" s="67"/>
    </row>
    <row r="21" spans="1:11" x14ac:dyDescent="0.25">
      <c r="A21" s="9" t="s">
        <v>35</v>
      </c>
      <c r="B21" s="67" t="s">
        <v>47</v>
      </c>
      <c r="C21" s="67"/>
      <c r="D21" s="67"/>
      <c r="E21" s="67"/>
      <c r="F21" s="67"/>
      <c r="G21" s="67"/>
      <c r="H21" s="67"/>
      <c r="I21" s="67"/>
      <c r="J21" s="67"/>
      <c r="K21" s="2"/>
    </row>
    <row r="22" spans="1:11" ht="15.75" x14ac:dyDescent="0.25">
      <c r="A22" s="45" t="s">
        <v>17</v>
      </c>
      <c r="B22" s="46"/>
      <c r="C22" s="46"/>
      <c r="D22" s="46"/>
      <c r="E22" s="46"/>
      <c r="F22" s="46"/>
      <c r="G22" s="46"/>
      <c r="H22" s="46"/>
      <c r="I22" s="46"/>
      <c r="J22" s="47"/>
    </row>
    <row r="23" spans="1:11" ht="15.75" x14ac:dyDescent="0.25">
      <c r="A23" s="48" t="s">
        <v>18</v>
      </c>
      <c r="B23" s="49"/>
      <c r="C23" s="49"/>
      <c r="D23" s="49"/>
      <c r="E23" s="49"/>
      <c r="F23" s="49"/>
      <c r="G23" s="49"/>
      <c r="H23" s="49"/>
      <c r="I23" s="49"/>
      <c r="J23" s="50"/>
      <c r="K23" s="2"/>
    </row>
    <row r="24" spans="1:11" ht="15" customHeight="1" x14ac:dyDescent="0.25">
      <c r="A24" s="68" t="s">
        <v>19</v>
      </c>
      <c r="B24" s="69"/>
      <c r="C24" s="70" t="s">
        <v>20</v>
      </c>
      <c r="D24" s="72"/>
      <c r="E24" s="72"/>
      <c r="F24" s="72" t="s">
        <v>21</v>
      </c>
      <c r="G24" s="72"/>
      <c r="H24" s="69"/>
      <c r="I24" s="70" t="s">
        <v>22</v>
      </c>
      <c r="J24" s="71"/>
    </row>
    <row r="25" spans="1:11" x14ac:dyDescent="0.25">
      <c r="A25" s="94">
        <v>1177399788</v>
      </c>
      <c r="B25" s="95"/>
      <c r="C25" s="76">
        <v>1177399788</v>
      </c>
      <c r="D25" s="77"/>
      <c r="E25" s="78"/>
      <c r="F25" s="76">
        <v>502269343.43000001</v>
      </c>
      <c r="G25" s="77"/>
      <c r="H25" s="78"/>
      <c r="I25" s="96">
        <f>F25/C25</f>
        <v>0.4265920110986125</v>
      </c>
      <c r="J25" s="97"/>
    </row>
    <row r="26" spans="1:11" ht="15.75" x14ac:dyDescent="0.25">
      <c r="A26" s="45" t="s">
        <v>71</v>
      </c>
      <c r="B26" s="46"/>
      <c r="C26" s="46"/>
      <c r="D26" s="46"/>
      <c r="E26" s="46"/>
      <c r="F26" s="46"/>
      <c r="G26" s="46"/>
      <c r="H26" s="46"/>
      <c r="I26" s="46"/>
      <c r="J26" s="47"/>
      <c r="K26" s="2"/>
    </row>
    <row r="27" spans="1:11" x14ac:dyDescent="0.25">
      <c r="A27" s="10"/>
      <c r="B27"/>
      <c r="C27" s="73" t="s">
        <v>44</v>
      </c>
      <c r="D27" s="74"/>
      <c r="E27" s="73" t="s">
        <v>69</v>
      </c>
      <c r="F27" s="74"/>
      <c r="G27" s="73" t="s">
        <v>70</v>
      </c>
      <c r="H27" s="73"/>
      <c r="I27" s="73" t="s">
        <v>23</v>
      </c>
      <c r="J27" s="75"/>
    </row>
    <row r="28" spans="1:11" ht="38.25" x14ac:dyDescent="0.25">
      <c r="A28" s="25" t="s">
        <v>24</v>
      </c>
      <c r="B28" s="26" t="s">
        <v>25</v>
      </c>
      <c r="C28" s="32" t="s">
        <v>36</v>
      </c>
      <c r="D28" s="32" t="s">
        <v>37</v>
      </c>
      <c r="E28" s="26" t="s">
        <v>38</v>
      </c>
      <c r="F28" s="26" t="s">
        <v>39</v>
      </c>
      <c r="G28" s="32" t="s">
        <v>40</v>
      </c>
      <c r="H28" s="26" t="s">
        <v>41</v>
      </c>
      <c r="I28" s="26" t="s">
        <v>42</v>
      </c>
      <c r="J28" s="27" t="s">
        <v>43</v>
      </c>
    </row>
    <row r="29" spans="1:11" ht="120" x14ac:dyDescent="0.25">
      <c r="A29" s="11" t="s">
        <v>51</v>
      </c>
      <c r="B29" s="40" t="s">
        <v>52</v>
      </c>
      <c r="C29" s="39">
        <v>305</v>
      </c>
      <c r="D29" s="37">
        <v>250000000</v>
      </c>
      <c r="E29" s="35">
        <v>148</v>
      </c>
      <c r="F29" s="31">
        <v>121000000</v>
      </c>
      <c r="G29" s="38">
        <v>228</v>
      </c>
      <c r="H29" s="35">
        <v>119138199.69</v>
      </c>
      <c r="I29" s="12">
        <f>IF(G29&gt;0,G29/C29,0)</f>
        <v>0.74754098360655741</v>
      </c>
      <c r="J29" s="12">
        <f>IF(H29&gt;0,H29/D29,0)</f>
        <v>0.47655279876000001</v>
      </c>
    </row>
    <row r="30" spans="1:11" x14ac:dyDescent="0.25">
      <c r="A30" s="13"/>
      <c r="B30" s="14"/>
      <c r="C30" s="34"/>
      <c r="D30" s="36">
        <f t="shared" ref="D30" si="0">C26</f>
        <v>0</v>
      </c>
      <c r="E30" s="15"/>
      <c r="F30" s="15"/>
      <c r="G30" s="33"/>
      <c r="H30" s="15"/>
      <c r="I30" s="12">
        <f>IF(G30&gt;0,G30/C30,0)</f>
        <v>0</v>
      </c>
      <c r="J30" s="16">
        <f>IF(H30&gt;0,H30/D30,0)</f>
        <v>0</v>
      </c>
    </row>
    <row r="31" spans="1:11" ht="15.75" x14ac:dyDescent="0.25">
      <c r="A31" s="45" t="s">
        <v>26</v>
      </c>
      <c r="B31" s="46"/>
      <c r="C31" s="46"/>
      <c r="D31" s="46"/>
      <c r="E31" s="46"/>
      <c r="F31" s="46"/>
      <c r="G31" s="46"/>
      <c r="H31" s="46"/>
      <c r="I31" s="46"/>
      <c r="J31" s="47"/>
    </row>
    <row r="32" spans="1:11" ht="15.75" x14ac:dyDescent="0.25">
      <c r="A32" s="86" t="s">
        <v>27</v>
      </c>
      <c r="B32" s="87"/>
      <c r="C32" s="87"/>
      <c r="D32" s="87"/>
      <c r="E32" s="87"/>
      <c r="F32" s="87"/>
      <c r="G32" s="87"/>
      <c r="H32" s="87"/>
      <c r="I32" s="87"/>
      <c r="J32" s="88"/>
      <c r="K32" s="2"/>
    </row>
    <row r="33" spans="1:11" ht="31.5" customHeight="1" x14ac:dyDescent="0.25">
      <c r="A33" s="17" t="s">
        <v>28</v>
      </c>
      <c r="B33" s="67" t="s">
        <v>68</v>
      </c>
      <c r="C33" s="67"/>
      <c r="D33" s="67"/>
      <c r="E33" s="67"/>
      <c r="F33" s="67"/>
      <c r="G33" s="67"/>
      <c r="H33" s="67"/>
      <c r="I33" s="67"/>
      <c r="J33" s="67"/>
    </row>
    <row r="34" spans="1:11" ht="41.25" customHeight="1" x14ac:dyDescent="0.25">
      <c r="A34" s="17" t="s">
        <v>29</v>
      </c>
      <c r="B34" s="67" t="s">
        <v>50</v>
      </c>
      <c r="C34" s="67"/>
      <c r="D34" s="67"/>
      <c r="E34" s="67"/>
      <c r="F34" s="67"/>
      <c r="G34" s="67"/>
      <c r="H34" s="67"/>
      <c r="I34" s="67"/>
      <c r="J34" s="67"/>
    </row>
    <row r="35" spans="1:11" ht="57.75" customHeight="1" x14ac:dyDescent="0.25">
      <c r="A35" s="17" t="s">
        <v>30</v>
      </c>
      <c r="B35" s="89" t="s">
        <v>75</v>
      </c>
      <c r="C35" s="90"/>
      <c r="D35" s="90"/>
      <c r="E35" s="90"/>
      <c r="F35" s="90"/>
      <c r="G35" s="90"/>
      <c r="H35" s="90"/>
      <c r="I35" s="90"/>
      <c r="J35" s="91"/>
    </row>
    <row r="36" spans="1:11" ht="120.75" customHeight="1" x14ac:dyDescent="0.25">
      <c r="A36" s="17" t="s">
        <v>31</v>
      </c>
      <c r="B36" s="89" t="s">
        <v>76</v>
      </c>
      <c r="C36" s="92"/>
      <c r="D36" s="92"/>
      <c r="E36" s="92"/>
      <c r="F36" s="92"/>
      <c r="G36" s="92"/>
      <c r="H36" s="92"/>
      <c r="I36" s="92"/>
      <c r="J36" s="93"/>
    </row>
    <row r="37" spans="1:11" ht="15.75" x14ac:dyDescent="0.25">
      <c r="A37" s="45" t="s">
        <v>63</v>
      </c>
      <c r="B37" s="46"/>
      <c r="C37" s="46"/>
      <c r="D37" s="46"/>
      <c r="E37" s="46"/>
      <c r="F37" s="46"/>
      <c r="G37" s="46"/>
      <c r="H37" s="46"/>
      <c r="I37" s="46"/>
      <c r="J37" s="47"/>
    </row>
    <row r="38" spans="1:11" ht="15.75" x14ac:dyDescent="0.25">
      <c r="A38" s="79" t="s">
        <v>32</v>
      </c>
      <c r="B38" s="80"/>
      <c r="C38" s="80"/>
      <c r="D38" s="80"/>
      <c r="E38" s="80"/>
      <c r="F38" s="80"/>
      <c r="G38" s="80"/>
      <c r="H38" s="80"/>
      <c r="I38" s="80"/>
      <c r="J38" s="81"/>
      <c r="K38" s="2"/>
    </row>
    <row r="39" spans="1:11" ht="27.75" customHeight="1" x14ac:dyDescent="0.25">
      <c r="A39" s="82" t="s">
        <v>73</v>
      </c>
      <c r="B39" s="83"/>
      <c r="C39" s="83"/>
      <c r="D39" s="83"/>
      <c r="E39" s="83"/>
      <c r="F39" s="83"/>
      <c r="G39" s="83"/>
      <c r="H39" s="83"/>
      <c r="I39" s="83"/>
      <c r="J39" s="84"/>
    </row>
    <row r="40" spans="1:11" ht="11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ht="30.75" customHeight="1" x14ac:dyDescent="0.25">
      <c r="A41" s="85" t="s">
        <v>56</v>
      </c>
      <c r="B41" s="85"/>
      <c r="C41" s="85"/>
      <c r="D41" s="85"/>
      <c r="E41" s="85"/>
      <c r="F41" s="85"/>
      <c r="G41" s="85"/>
      <c r="H41" s="85"/>
      <c r="I41" s="85"/>
      <c r="J41" s="85"/>
    </row>
    <row r="42" spans="1:11" x14ac:dyDescent="0.25">
      <c r="A42" s="28" t="s">
        <v>65</v>
      </c>
      <c r="B42" s="29">
        <v>274227992</v>
      </c>
      <c r="C42" s="18"/>
      <c r="D42" s="18"/>
      <c r="E42" s="18"/>
      <c r="F42" s="18"/>
      <c r="G42" s="18"/>
      <c r="H42" s="18"/>
      <c r="I42" s="18"/>
      <c r="J42" s="18"/>
    </row>
    <row r="43" spans="1:11" x14ac:dyDescent="0.25">
      <c r="A43" s="28" t="s">
        <v>66</v>
      </c>
      <c r="B43" s="29">
        <v>31940524</v>
      </c>
      <c r="C43" s="18"/>
      <c r="D43" s="18" t="s">
        <v>53</v>
      </c>
      <c r="E43" s="18"/>
      <c r="F43" s="18"/>
      <c r="G43" s="18"/>
      <c r="H43" s="18"/>
      <c r="I43" s="18"/>
      <c r="J43" s="18"/>
    </row>
    <row r="44" spans="1:11" ht="18.75" x14ac:dyDescent="0.3">
      <c r="A44" s="28" t="s">
        <v>67</v>
      </c>
      <c r="B44" s="29">
        <v>119138199.69</v>
      </c>
      <c r="C44" s="18"/>
      <c r="D44" s="18"/>
      <c r="E44" s="19" t="s">
        <v>72</v>
      </c>
      <c r="F44" s="19"/>
      <c r="G44" s="18"/>
      <c r="H44" s="18"/>
      <c r="I44" s="18"/>
      <c r="J44" s="18"/>
    </row>
    <row r="45" spans="1:11" ht="18.75" x14ac:dyDescent="0.3">
      <c r="A45" s="18"/>
      <c r="B45" s="18"/>
      <c r="C45" s="18"/>
      <c r="D45" s="18"/>
      <c r="E45" s="19" t="s">
        <v>54</v>
      </c>
      <c r="F45" s="19"/>
      <c r="G45" s="18"/>
      <c r="H45" s="18"/>
      <c r="I45" s="18"/>
      <c r="J45" s="18"/>
    </row>
    <row r="46" spans="1:11" ht="18.75" x14ac:dyDescent="0.3">
      <c r="A46" s="18"/>
      <c r="B46" s="18"/>
      <c r="C46" s="18"/>
      <c r="D46" s="18"/>
      <c r="E46" s="19"/>
      <c r="F46" s="19"/>
      <c r="G46" s="19"/>
      <c r="H46" s="20"/>
      <c r="I46" s="18"/>
      <c r="J46" s="18"/>
    </row>
    <row r="47" spans="1:1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</row>
  </sheetData>
  <mergeCells count="48"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A17:J17"/>
    <mergeCell ref="B18:J18"/>
    <mergeCell ref="B19:J19"/>
    <mergeCell ref="B20:J20"/>
    <mergeCell ref="A22:J22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B15:J15"/>
    <mergeCell ref="B16:J16"/>
    <mergeCell ref="A5:J5"/>
    <mergeCell ref="A6:J6"/>
    <mergeCell ref="A7:J7"/>
    <mergeCell ref="B14:J14"/>
  </mergeCells>
  <phoneticPr fontId="8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F28 E29:F30 D28:D30" xr:uid="{00000000-0002-0000-0000-000002000000}"/>
    <dataValidation allowBlank="1" showInputMessage="1" showErrorMessage="1" prompt="Meta anual del indicador" sqref="E28 C28: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 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60" orientation="portrait" r:id="rId1"/>
  <ignoredErrors>
    <ignoredError sqref="I30:J30 J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F6546B1D8E31468ECEB1454157E5DA" ma:contentTypeVersion="7" ma:contentTypeDescription="Create a new document." ma:contentTypeScope="" ma:versionID="5629fd8d96a5ea776ac11d3f8e7f7964">
  <xsd:schema xmlns:xsd="http://www.w3.org/2001/XMLSchema" xmlns:xs="http://www.w3.org/2001/XMLSchema" xmlns:p="http://schemas.microsoft.com/office/2006/metadata/properties" xmlns:ns3="a5b30633-d3f3-4514-8041-1b5a7a22ff83" xmlns:ns4="2fdbbc44-00b1-4081-8649-e5c1a2ea80d8" targetNamespace="http://schemas.microsoft.com/office/2006/metadata/properties" ma:root="true" ma:fieldsID="cd501da83e7a641cdaef2824734bafdf" ns3:_="" ns4:_="">
    <xsd:import namespace="a5b30633-d3f3-4514-8041-1b5a7a22ff83"/>
    <xsd:import namespace="2fdbbc44-00b1-4081-8649-e5c1a2ea80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30633-d3f3-4514-8041-1b5a7a22ff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bbc44-00b1-4081-8649-e5c1a2ea80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b30633-d3f3-4514-8041-1b5a7a22ff83" xsi:nil="true"/>
  </documentManagement>
</p:properties>
</file>

<file path=customXml/itemProps1.xml><?xml version="1.0" encoding="utf-8"?>
<ds:datastoreItem xmlns:ds="http://schemas.openxmlformats.org/officeDocument/2006/customXml" ds:itemID="{A329E57E-2EA7-40B7-876E-2E8199C341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EBB6A3-F5C2-45DA-8373-0B708B45F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b30633-d3f3-4514-8041-1b5a7a22ff83"/>
    <ds:schemaRef ds:uri="2fdbbc44-00b1-4081-8649-e5c1a2ea80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80BFA-F30C-4055-A5E8-99318F535C3C}">
  <ds:schemaRefs>
    <ds:schemaRef ds:uri="a5b30633-d3f3-4514-8041-1b5a7a22ff8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fdbbc44-00b1-4081-8649-e5c1a2ea80d8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Silvia Soribel Pichardo Reyes</cp:lastModifiedBy>
  <cp:lastPrinted>2024-07-10T21:33:47Z</cp:lastPrinted>
  <dcterms:created xsi:type="dcterms:W3CDTF">2021-03-22T15:50:10Z</dcterms:created>
  <dcterms:modified xsi:type="dcterms:W3CDTF">2024-07-10T21:33:57Z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0x0101007CF6546B1D8E31468ECEB1454157E5DA</vt:lpwstr>
  </property>
</Properties>
</file>