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ibian.cuevas\Desktop\Septiembre 2024\Finanzas\"/>
    </mc:Choice>
  </mc:AlternateContent>
  <xr:revisionPtr revIDLastSave="0" documentId="8_{174BE881-1F3C-4B5B-8959-7F22AC80E2DF}" xr6:coauthVersionLast="47" xr6:coauthVersionMax="47" xr10:uidLastSave="{00000000-0000-0000-0000-000000000000}"/>
  <bookViews>
    <workbookView xWindow="-108" yWindow="-108" windowWidth="23256" windowHeight="12576" xr2:uid="{7A408791-8F84-4ACB-917C-0E4F7563CCC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5" i="1" l="1"/>
  <c r="I117" i="1"/>
  <c r="I166" i="1"/>
  <c r="I163" i="1"/>
  <c r="I179" i="1"/>
  <c r="I135" i="1"/>
  <c r="I12" i="1" l="1"/>
  <c r="I8" i="1"/>
  <c r="L8" i="1" s="1"/>
  <c r="I159" i="1"/>
  <c r="L159" i="1" s="1"/>
  <c r="L182" i="1"/>
  <c r="I147" i="1"/>
  <c r="I84" i="1"/>
  <c r="L84" i="1" s="1"/>
  <c r="I89" i="1"/>
  <c r="L89" i="1" s="1"/>
  <c r="I88" i="1"/>
  <c r="L88" i="1" s="1"/>
  <c r="I92" i="1"/>
  <c r="L92" i="1" s="1"/>
  <c r="I158" i="1"/>
  <c r="L158" i="1" s="1"/>
  <c r="L181" i="1"/>
  <c r="L180" i="1"/>
  <c r="L179" i="1"/>
  <c r="L178" i="1"/>
  <c r="L177" i="1"/>
  <c r="I176" i="1"/>
  <c r="L176" i="1" s="1"/>
  <c r="L175" i="1"/>
  <c r="L174" i="1"/>
  <c r="I173" i="1"/>
  <c r="L173" i="1" s="1"/>
  <c r="L172" i="1"/>
  <c r="L171" i="1"/>
  <c r="L170" i="1"/>
  <c r="L169" i="1"/>
  <c r="I168" i="1"/>
  <c r="L168" i="1" s="1"/>
  <c r="I167" i="1"/>
  <c r="L167" i="1" s="1"/>
  <c r="L166" i="1"/>
  <c r="I165" i="1"/>
  <c r="L165" i="1" s="1"/>
  <c r="I164" i="1"/>
  <c r="L164" i="1" s="1"/>
  <c r="L162" i="1"/>
  <c r="L161" i="1"/>
  <c r="L160" i="1"/>
  <c r="I157" i="1"/>
  <c r="L157" i="1" s="1"/>
  <c r="I156" i="1"/>
  <c r="L156" i="1" s="1"/>
  <c r="I155" i="1"/>
  <c r="L155" i="1" s="1"/>
  <c r="L154" i="1"/>
  <c r="I153" i="1"/>
  <c r="L153" i="1" s="1"/>
  <c r="I152" i="1"/>
  <c r="L152" i="1" s="1"/>
  <c r="I151" i="1"/>
  <c r="L151" i="1" s="1"/>
  <c r="I150" i="1"/>
  <c r="L150" i="1" s="1"/>
  <c r="I149" i="1"/>
  <c r="L149" i="1" s="1"/>
  <c r="I148" i="1"/>
  <c r="L148" i="1" s="1"/>
  <c r="I146" i="1"/>
  <c r="L146" i="1" s="1"/>
  <c r="I145" i="1"/>
  <c r="L145" i="1" s="1"/>
  <c r="L144" i="1"/>
  <c r="L143" i="1"/>
  <c r="I142" i="1"/>
  <c r="L142" i="1" s="1"/>
  <c r="I141" i="1"/>
  <c r="L141" i="1" s="1"/>
  <c r="I140" i="1"/>
  <c r="L140" i="1" s="1"/>
  <c r="I139" i="1"/>
  <c r="L139" i="1" s="1"/>
  <c r="L138" i="1"/>
  <c r="L137" i="1"/>
  <c r="L136" i="1"/>
  <c r="L135" i="1"/>
  <c r="L134" i="1"/>
  <c r="L133" i="1"/>
  <c r="I132" i="1"/>
  <c r="L132" i="1" s="1"/>
  <c r="L131" i="1"/>
  <c r="L130" i="1"/>
  <c r="L129" i="1"/>
  <c r="L128" i="1"/>
  <c r="L127" i="1"/>
  <c r="I126" i="1"/>
  <c r="L126" i="1" s="1"/>
  <c r="L125" i="1"/>
  <c r="L124" i="1"/>
  <c r="L123" i="1"/>
  <c r="L122" i="1"/>
  <c r="L121" i="1"/>
  <c r="L120" i="1"/>
  <c r="L119" i="1"/>
  <c r="L118" i="1"/>
  <c r="L117" i="1"/>
  <c r="I116" i="1"/>
  <c r="L116" i="1" s="1"/>
  <c r="I115" i="1"/>
  <c r="L115" i="1" s="1"/>
  <c r="L114" i="1"/>
  <c r="I113" i="1"/>
  <c r="L113" i="1" s="1"/>
  <c r="L112" i="1"/>
  <c r="I111" i="1"/>
  <c r="L111" i="1" s="1"/>
  <c r="I110" i="1"/>
  <c r="L110" i="1" s="1"/>
  <c r="L109" i="1"/>
  <c r="L108" i="1"/>
  <c r="L107" i="1"/>
  <c r="L106" i="1"/>
  <c r="L105" i="1"/>
  <c r="L104" i="1"/>
  <c r="L103" i="1"/>
  <c r="L102" i="1"/>
  <c r="L101" i="1"/>
  <c r="L100" i="1"/>
  <c r="I99" i="1"/>
  <c r="L99" i="1" s="1"/>
  <c r="I98" i="1"/>
  <c r="L98" i="1" s="1"/>
  <c r="I97" i="1"/>
  <c r="L97" i="1" s="1"/>
  <c r="L96" i="1"/>
  <c r="I95" i="1"/>
  <c r="L95" i="1" s="1"/>
  <c r="L94" i="1"/>
  <c r="L93" i="1"/>
  <c r="L91" i="1"/>
  <c r="I90" i="1"/>
  <c r="L90" i="1" s="1"/>
  <c r="L87" i="1"/>
  <c r="L86" i="1"/>
  <c r="L85" i="1"/>
  <c r="I83" i="1"/>
  <c r="L83" i="1" s="1"/>
  <c r="I82" i="1"/>
  <c r="L82" i="1" s="1"/>
  <c r="I81" i="1"/>
  <c r="L81" i="1" s="1"/>
  <c r="I80" i="1"/>
  <c r="L80" i="1" s="1"/>
  <c r="I79" i="1"/>
  <c r="L79" i="1" s="1"/>
  <c r="L78" i="1"/>
  <c r="L77" i="1"/>
  <c r="L76" i="1"/>
  <c r="L75" i="1"/>
  <c r="L74" i="1"/>
  <c r="I73" i="1"/>
  <c r="L73" i="1" s="1"/>
  <c r="I72" i="1"/>
  <c r="L72" i="1" s="1"/>
  <c r="I71" i="1"/>
  <c r="L71" i="1" s="1"/>
  <c r="I70" i="1"/>
  <c r="L70" i="1" s="1"/>
  <c r="I69" i="1"/>
  <c r="L69" i="1" s="1"/>
  <c r="I68" i="1"/>
  <c r="L68" i="1" s="1"/>
  <c r="I67" i="1"/>
  <c r="L67" i="1" s="1"/>
  <c r="L66" i="1"/>
  <c r="I65" i="1"/>
  <c r="L65" i="1" s="1"/>
  <c r="I64" i="1"/>
  <c r="L64" i="1" s="1"/>
  <c r="I63" i="1"/>
  <c r="L63" i="1" s="1"/>
  <c r="I62" i="1"/>
  <c r="L62" i="1" s="1"/>
  <c r="I61" i="1"/>
  <c r="L61" i="1" s="1"/>
  <c r="I60" i="1"/>
  <c r="L60" i="1" s="1"/>
  <c r="I59" i="1"/>
  <c r="L59" i="1" s="1"/>
  <c r="I58" i="1"/>
  <c r="L58" i="1" s="1"/>
  <c r="I57" i="1"/>
  <c r="L57" i="1" s="1"/>
  <c r="I56" i="1"/>
  <c r="L56" i="1" s="1"/>
  <c r="I55" i="1"/>
  <c r="L55" i="1" s="1"/>
  <c r="I54" i="1"/>
  <c r="L54" i="1" s="1"/>
  <c r="I53" i="1"/>
  <c r="L53" i="1" s="1"/>
  <c r="I52" i="1"/>
  <c r="L52" i="1" s="1"/>
  <c r="I51" i="1"/>
  <c r="L51" i="1" s="1"/>
  <c r="I50" i="1"/>
  <c r="L50" i="1" s="1"/>
  <c r="I49" i="1"/>
  <c r="L49" i="1" s="1"/>
  <c r="I48" i="1"/>
  <c r="L48" i="1" s="1"/>
  <c r="I47" i="1"/>
  <c r="L47" i="1" s="1"/>
  <c r="I46" i="1"/>
  <c r="L46" i="1" s="1"/>
  <c r="I45" i="1"/>
  <c r="L45" i="1" s="1"/>
  <c r="I44" i="1"/>
  <c r="L44" i="1" s="1"/>
  <c r="I43" i="1"/>
  <c r="L43" i="1" s="1"/>
  <c r="I42" i="1"/>
  <c r="L42" i="1" s="1"/>
  <c r="I41" i="1"/>
  <c r="L41" i="1" s="1"/>
  <c r="I40" i="1"/>
  <c r="L40" i="1" s="1"/>
  <c r="I39" i="1"/>
  <c r="L39" i="1" s="1"/>
  <c r="I38" i="1"/>
  <c r="L38" i="1" s="1"/>
  <c r="L37" i="1"/>
  <c r="L36" i="1"/>
  <c r="I35" i="1"/>
  <c r="L35" i="1" s="1"/>
  <c r="I34" i="1"/>
  <c r="L34" i="1" s="1"/>
  <c r="I33" i="1"/>
  <c r="L33" i="1" s="1"/>
  <c r="I32" i="1"/>
  <c r="L32" i="1" s="1"/>
  <c r="I31" i="1"/>
  <c r="L31" i="1" s="1"/>
  <c r="I30" i="1"/>
  <c r="L30" i="1" s="1"/>
  <c r="I29" i="1"/>
  <c r="L29" i="1" s="1"/>
  <c r="L28" i="1"/>
  <c r="L27" i="1"/>
  <c r="I26" i="1"/>
  <c r="L26" i="1" s="1"/>
  <c r="I25" i="1"/>
  <c r="L25" i="1" s="1"/>
  <c r="I24" i="1"/>
  <c r="L24" i="1" s="1"/>
  <c r="I23" i="1"/>
  <c r="L23" i="1" s="1"/>
  <c r="I22" i="1"/>
  <c r="L22" i="1" s="1"/>
  <c r="I21" i="1"/>
  <c r="L21" i="1" s="1"/>
  <c r="I20" i="1"/>
  <c r="L20" i="1" s="1"/>
  <c r="I19" i="1"/>
  <c r="L19" i="1" s="1"/>
  <c r="I18" i="1"/>
  <c r="L18" i="1" s="1"/>
  <c r="I17" i="1"/>
  <c r="L17" i="1" s="1"/>
  <c r="I16" i="1"/>
  <c r="L16" i="1" s="1"/>
  <c r="I15" i="1"/>
  <c r="L15" i="1" s="1"/>
  <c r="L14" i="1"/>
  <c r="I13" i="1"/>
  <c r="L13" i="1" s="1"/>
  <c r="I11" i="1"/>
  <c r="L11" i="1" s="1"/>
  <c r="I10" i="1"/>
  <c r="L10" i="1" s="1"/>
  <c r="I9" i="1"/>
  <c r="L9" i="1" s="1"/>
  <c r="L147" i="1" l="1"/>
  <c r="L12" i="1"/>
  <c r="L1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tc={FEF14F3B-2966-4C34-8BF2-AD670E1A2E3D}</author>
    <author>tc={DF488E62-52DE-4B2A-BFB9-2876D5C6947A}</author>
    <author>tc={6AD0B1FB-2A8B-4371-9905-9E49019D4A30}</author>
    <author>tc={00989763-5D1D-4FF7-8188-C9325AAED0C9}</author>
    <author>tc={5C95ABA6-2EB1-4B4F-A2D8-0CECB4185921}</author>
    <author>tc={B3F71CE0-E94A-4337-9245-1FFAFC8C6EB7}</author>
    <author>tc={08E027C1-D3EB-49AA-9213-0DCD0C6DA0C5}</author>
  </authors>
  <commentList>
    <comment ref="G9" authorId="0" shapeId="0" xr:uid="{FEF14F3B-2966-4C34-8BF2-AD670E1A2E3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MAS 5. CONTAR NUEVAMENTE (145/48=8)</t>
      </text>
    </comment>
    <comment ref="G97" authorId="1" shapeId="0" xr:uid="{DF488E62-52DE-4B2A-BFB9-2876D5C694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G121" authorId="2" shapeId="0" xr:uid="{6AD0B1FB-2A8B-4371-9905-9E49019D4A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VER BIEN LA UNIDAD DE MEDIDA</t>
      </text>
    </comment>
    <comment ref="G140" authorId="3" shapeId="0" xr:uid="{00989763-5D1D-4FF7-8188-C9325AAED0C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PAQUETE</t>
      </text>
    </comment>
    <comment ref="G149" authorId="4" shapeId="0" xr:uid="{5C95ABA6-2EB1-4B4F-A2D8-0CECB41859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G150" authorId="5" shapeId="0" xr:uid="{B3F71CE0-E94A-4337-9245-1FFAFC8C6EB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  <comment ref="G158" authorId="6" shapeId="0" xr:uid="{08E027C1-D3EB-49AA-9213-0DCD0C6DA0C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ASK RAYSSA</t>
      </text>
    </comment>
  </commentList>
</comments>
</file>

<file path=xl/sharedStrings.xml><?xml version="1.0" encoding="utf-8"?>
<sst xmlns="http://schemas.openxmlformats.org/spreadsheetml/2006/main" count="557" uniqueCount="224">
  <si>
    <t>Oficina Gubernamental De Tecnologias De La Información y Comunicación</t>
  </si>
  <si>
    <t xml:space="preserve">Inventario de Almacén </t>
  </si>
  <si>
    <t>Item</t>
  </si>
  <si>
    <t>Codigo Institucional</t>
  </si>
  <si>
    <t xml:space="preserve">Descripcion </t>
  </si>
  <si>
    <t>Tipo</t>
  </si>
  <si>
    <t>Fecha de Adquisicion</t>
  </si>
  <si>
    <t>Fecha de Registro</t>
  </si>
  <si>
    <t xml:space="preserve">SALIDA </t>
  </si>
  <si>
    <t>Unidad de medida</t>
  </si>
  <si>
    <t>Valor</t>
  </si>
  <si>
    <t>Total</t>
  </si>
  <si>
    <t>AGUA MINERAL</t>
  </si>
  <si>
    <t>N/A</t>
  </si>
  <si>
    <t>CAJA  18/1</t>
  </si>
  <si>
    <t>CAFÉ MOLIDO 1LIBRA</t>
  </si>
  <si>
    <t>FALDO</t>
  </si>
  <si>
    <t>PAPEL DE BAÑO</t>
  </si>
  <si>
    <t>FARDO</t>
  </si>
  <si>
    <t>PAPEL TOALLA</t>
  </si>
  <si>
    <t>TONER 48A CF248A</t>
  </si>
  <si>
    <t>UNIDAD</t>
  </si>
  <si>
    <t>TIJERA</t>
  </si>
  <si>
    <t>PROTECTOR DE HOJA 100/1</t>
  </si>
  <si>
    <t>PAQUETE</t>
  </si>
  <si>
    <t>POST-ING BANDERITAS</t>
  </si>
  <si>
    <t>PERFORADORA DE 2 AROS</t>
  </si>
  <si>
    <t>BANDA ELASTICA</t>
  </si>
  <si>
    <t>CAJA</t>
  </si>
  <si>
    <t>TONER 410X CYAN CF411X</t>
  </si>
  <si>
    <t>TONER 410X MANGENTA CF413X</t>
  </si>
  <si>
    <t>TONER 410X NEGRO CF410X</t>
  </si>
  <si>
    <t>TONER 410A CYAN CF411A</t>
  </si>
  <si>
    <t>TONER 410A AMARILLO CF412A</t>
  </si>
  <si>
    <t>TONER 410A MAGENTA CF413A</t>
  </si>
  <si>
    <t>TONER CF83A NEGRO CF283A</t>
  </si>
  <si>
    <t xml:space="preserve">TONER 78A NEGRO CE278A </t>
  </si>
  <si>
    <t>TONER 30A NEGRO CF230A</t>
  </si>
  <si>
    <t>TONER 305A NEGRO CE410A</t>
  </si>
  <si>
    <t>TÓNER 145A NEGRO W1450A HP</t>
  </si>
  <si>
    <t>TONER 410A NEGRO CF410A</t>
  </si>
  <si>
    <t>TONER 230 A AMARILLO</t>
  </si>
  <si>
    <t>TONER 230A CYAN</t>
  </si>
  <si>
    <t>TONER 230A MAGENTA</t>
  </si>
  <si>
    <t>TONER 230A NEGRO</t>
  </si>
  <si>
    <t>TONER 30X  NEGRO</t>
  </si>
  <si>
    <t>TONER 105A NEGRO</t>
  </si>
  <si>
    <t>TONER 32A NEGRO</t>
  </si>
  <si>
    <t>TONER 410X AMARILLO</t>
  </si>
  <si>
    <t>TONER 83X NEGRO</t>
  </si>
  <si>
    <t>TONER 206X CIAN</t>
  </si>
  <si>
    <t>TONER 206X MAGENTA</t>
  </si>
  <si>
    <t>TONER 206X AMARILLO</t>
  </si>
  <si>
    <t>TONER 206X NEGRO</t>
  </si>
  <si>
    <t>TONER 151 A NEGRO</t>
  </si>
  <si>
    <t>44121701</t>
  </si>
  <si>
    <t>BOLIGRAFO AZUL 12/1</t>
  </si>
  <si>
    <t>DOCENA</t>
  </si>
  <si>
    <t>44121702</t>
  </si>
  <si>
    <t>BOLIGRAFO NEGRO 12/1</t>
  </si>
  <si>
    <t>BORRA DE GOMA</t>
  </si>
  <si>
    <t>44122003</t>
  </si>
  <si>
    <t>CARPETA DE 2'' 3 ARGOLLA</t>
  </si>
  <si>
    <t>CARPETA DE 3'' 3 ARGOLLA</t>
  </si>
  <si>
    <t>FOLDER 8 1/2 X 11</t>
  </si>
  <si>
    <t xml:space="preserve">GRAPADORA </t>
  </si>
  <si>
    <t xml:space="preserve">LAPIZ DE CARBON </t>
  </si>
  <si>
    <t>LIBRO RECORD 300 PG.</t>
  </si>
  <si>
    <t xml:space="preserve">ORGANIZADOR DE ESCRITORIO </t>
  </si>
  <si>
    <t>44121716</t>
  </si>
  <si>
    <t>RESALTADORES</t>
  </si>
  <si>
    <t>SACAPUNTA</t>
  </si>
  <si>
    <t>ZAFACON PEQUEÑO GRIS Y NEGRO (47121704)</t>
  </si>
  <si>
    <t>CINTA ADHESIVA / EMBALAJE 2X100</t>
  </si>
  <si>
    <t>CINTA ADHESIVA 19MMx25.4</t>
  </si>
  <si>
    <t>MARCADOR PERMANENTE</t>
  </si>
  <si>
    <t>NOTA ADHESIVA</t>
  </si>
  <si>
    <t>14111507</t>
  </si>
  <si>
    <t>PAPEL BOND 8 ½  x 11</t>
  </si>
  <si>
    <t>RESMA</t>
  </si>
  <si>
    <t>SACAGRAPA</t>
  </si>
  <si>
    <t>SOBRE DE CARTA EN BLANCO</t>
  </si>
  <si>
    <t>CLIP PARA PAPEL 33MM</t>
  </si>
  <si>
    <t>CLIP PARA PAPEL 50MM</t>
  </si>
  <si>
    <t>TÓNER 206A NEGRO W2110A</t>
  </si>
  <si>
    <t>TÓNER 206A MAGENTA W2110A</t>
  </si>
  <si>
    <t>TÓNER 206A CYAN W2110A</t>
  </si>
  <si>
    <t>TÓNER 206A AMARILLO W2110A</t>
  </si>
  <si>
    <t>SERVILLETA DE MESA</t>
  </si>
  <si>
    <t>GUANTE DE GOMA</t>
  </si>
  <si>
    <t>JABON LAVA MANO</t>
  </si>
  <si>
    <t>GALONES</t>
  </si>
  <si>
    <t>JABON LAVA PLATO (FREGAR)</t>
  </si>
  <si>
    <t>MOPA ABRILLANTADORA</t>
  </si>
  <si>
    <t>GOMA R16 (25172504)</t>
  </si>
  <si>
    <t>CARTUCHO 950 NEGRO CN049AL</t>
  </si>
  <si>
    <t>CARTUCHO 951 Cyan CN050AL</t>
  </si>
  <si>
    <t>CARTUCHO 951 MAGETA CN051AL</t>
  </si>
  <si>
    <t>CARTUCHO 951 YELLOW CN052AL</t>
  </si>
  <si>
    <t>FOLDER 8½ X 14</t>
  </si>
  <si>
    <t>PAPEL BOND 8 ½  x 14</t>
  </si>
  <si>
    <t>44122104</t>
  </si>
  <si>
    <t>CLIP BILLETERO PARA PAPEL 1''25 MM</t>
  </si>
  <si>
    <t>CAJA 12/1</t>
  </si>
  <si>
    <t>44101805</t>
  </si>
  <si>
    <t>CINTA PARA CALCULADORA</t>
  </si>
  <si>
    <t>LABEL 1 1/2 X 4"</t>
  </si>
  <si>
    <t>CUBIERTA P/ENCUADERNAR PLAST.</t>
  </si>
  <si>
    <t>MARCADOR DE PIZARRA</t>
  </si>
  <si>
    <t>PORTA CLIPS MAGNETICO</t>
  </si>
  <si>
    <t>SUJETADOR DE DOCUMENTO</t>
  </si>
  <si>
    <t>DISPENSADOR DE CINTA 3/4</t>
  </si>
  <si>
    <t>TONER 55A NEGRO CE255A</t>
  </si>
  <si>
    <t>TONER 507A AMARILLO CE402A</t>
  </si>
  <si>
    <t>SOBRE MANILA 10X15</t>
  </si>
  <si>
    <t>44122107</t>
  </si>
  <si>
    <t>GRAPA ESTANDAR 26/6</t>
  </si>
  <si>
    <t>SOBRE MANILA 9X12</t>
  </si>
  <si>
    <t xml:space="preserve">CAJA </t>
  </si>
  <si>
    <t>TEE INSTANTANEO FRIO 6.5 LIBRAS</t>
  </si>
  <si>
    <t xml:space="preserve">TRIANGULO DE PRECAUSION </t>
  </si>
  <si>
    <t>CREMA PARA CAFÉ</t>
  </si>
  <si>
    <t xml:space="preserve">CARPETA DE CHEQUES  OPTIC </t>
  </si>
  <si>
    <t>AZUCAR CREMA</t>
  </si>
  <si>
    <t>CREMERAS</t>
  </si>
  <si>
    <t>TENEDOR (52151703)</t>
  </si>
  <si>
    <t>TASA P/CAFÉ C/PLATO 120 cc (48101905)</t>
  </si>
  <si>
    <t>TASA  (46x41x35 cm) (48101905)</t>
  </si>
  <si>
    <t>SEPARADORES DE CARPETA</t>
  </si>
  <si>
    <t>CAJA 24/1</t>
  </si>
  <si>
    <t>PLATO TERMICO DESECHABLE</t>
  </si>
  <si>
    <t>FALDO 120/1</t>
  </si>
  <si>
    <t>PLATO POSTRE  (30x24.5x25 cm) (52152005)</t>
  </si>
  <si>
    <t>PLATO BASE (33mm) (52152004)</t>
  </si>
  <si>
    <t>PLATO (34x24x27 cm)</t>
  </si>
  <si>
    <t>PIXMA NEGRA CANNON (GI-10 PG BK)</t>
  </si>
  <si>
    <t>PIXMA MAGENTA CANNON (GI-10 M)</t>
  </si>
  <si>
    <t>PIXMA AZUL CANNON (GI-10 C)</t>
  </si>
  <si>
    <t>PIXMA AMARILLO CANNON (GI-10 Y)</t>
  </si>
  <si>
    <t>PIN ESPUMA MULTIUSO</t>
  </si>
  <si>
    <t>PAPEL HILO</t>
  </si>
  <si>
    <t>PALO RECOGEDOR DE BASURA</t>
  </si>
  <si>
    <t>PALO DE ESCOBA</t>
  </si>
  <si>
    <t>MASCARILLA</t>
  </si>
  <si>
    <t>MANTEL PEQUEÑO</t>
  </si>
  <si>
    <t>MANTEL GRANDE DE MESA BLANCO</t>
  </si>
  <si>
    <t>MANTEL BASE BORDADO</t>
  </si>
  <si>
    <t>GRAPA METALICA 23/15</t>
  </si>
  <si>
    <t>GOMA 65 R17 (25172502)</t>
  </si>
  <si>
    <t>GOMA 55 R20 (25172504)</t>
  </si>
  <si>
    <t xml:space="preserve">GOMA 112 H17 </t>
  </si>
  <si>
    <t>GEL DE MANO</t>
  </si>
  <si>
    <t>GALON</t>
  </si>
  <si>
    <t>CUCHILLO TRAMONTINA (48101801)</t>
  </si>
  <si>
    <t>CUCHILLO DE MESA (52151702)</t>
  </si>
  <si>
    <t>CUCHARA P/CAFÉ (48101801)</t>
  </si>
  <si>
    <t>CUCHARA</t>
  </si>
  <si>
    <t>COPA DE VINO (48101904)</t>
  </si>
  <si>
    <t>CEPILLO INODORA CON BASE</t>
  </si>
  <si>
    <t>CARPETA 1.5" DE 3 ARGOLLA</t>
  </si>
  <si>
    <t>CARPETA 1" DE 3 ARGOLLA</t>
  </si>
  <si>
    <t>AIRE COMPRIMIDO 400ML</t>
  </si>
  <si>
    <t>CAJA (12/1)</t>
  </si>
  <si>
    <t>TONER 305A MAGENTA CE413A</t>
  </si>
  <si>
    <t>TONER 305A CYAN CE411A</t>
  </si>
  <si>
    <t>TONER 305A AMARILLO CE412A</t>
  </si>
  <si>
    <t>VASO DE CARTON 4 OZ DESECHABLE ($2,500.00)</t>
  </si>
  <si>
    <t>VASO CONICO DESCHABLE ($2,450.00)</t>
  </si>
  <si>
    <t>FUNDAS MEDIANAS 24X30</t>
  </si>
  <si>
    <t>PAQUETES</t>
  </si>
  <si>
    <t xml:space="preserve">LIMPIADOR DE CRISTALES </t>
  </si>
  <si>
    <t>ZAFACON REDONDO GRANDE GRIS (47121704)</t>
  </si>
  <si>
    <t>ZAFACON CUADRADO GRIS MEDIANO</t>
  </si>
  <si>
    <t>TOALLA MICROFIBRA</t>
  </si>
  <si>
    <t>PAQUETE (30/1)</t>
  </si>
  <si>
    <t>SWAPE</t>
  </si>
  <si>
    <t>RECOGEDOR DE BASURA (47131611)</t>
  </si>
  <si>
    <t>PAPEL TERMICO 3 1/8</t>
  </si>
  <si>
    <t>CAJA (100/1)</t>
  </si>
  <si>
    <t>FUNDA NEGRA 55 gl</t>
  </si>
  <si>
    <t>FUNDA NEGRA 13 gl</t>
  </si>
  <si>
    <t>DESCURTIDOR DE BAÑO (47131802)</t>
  </si>
  <si>
    <t xml:space="preserve">AMBIENTADOR EN AEROSOL </t>
  </si>
  <si>
    <t>ESCOBA PLASTICAS</t>
  </si>
  <si>
    <t>ESCURRIDOR DE PLATO</t>
  </si>
  <si>
    <t>ESPONJA DE FREGAR (47121803)</t>
  </si>
  <si>
    <t xml:space="preserve">DESINFECTANTE MULTIUSO </t>
  </si>
  <si>
    <t xml:space="preserve">CLORO </t>
  </si>
  <si>
    <t>CUBETA EXPRIMIDOR</t>
  </si>
  <si>
    <t xml:space="preserve">FOLDER PARTITION </t>
  </si>
  <si>
    <t>TONER 507A MAGENTA CE403A</t>
  </si>
  <si>
    <t>PRINT RIBBON YMCKT 535700-007</t>
  </si>
  <si>
    <t>TONER 122A  NEGRO Q3960A</t>
  </si>
  <si>
    <t>TONER 304A AMARILLO CC532A</t>
  </si>
  <si>
    <t>TONER 304A CYAN CC531A</t>
  </si>
  <si>
    <t>TONER 304A NEGRO CC530A</t>
  </si>
  <si>
    <t>TONER 414A AMARILLO W2022A</t>
  </si>
  <si>
    <t>TONER 414A MAGENTA W2023A</t>
  </si>
  <si>
    <t>TONER 414A NEGRO W2020A</t>
  </si>
  <si>
    <t>TONER 49A Q5949A</t>
  </si>
  <si>
    <t>TONER 507A CyAN CE401A</t>
  </si>
  <si>
    <t>TONER 53A NEGRO Q7553A</t>
  </si>
  <si>
    <t>TONER 643A AMARILLO Q5952A</t>
  </si>
  <si>
    <t>TONER 643A CYAN Q5951A</t>
  </si>
  <si>
    <t>TONER 643A MAGENTA Q5953A</t>
  </si>
  <si>
    <t xml:space="preserve">TONER 643A NEGRO Q5950A </t>
  </si>
  <si>
    <t xml:space="preserve">TONER414A CYAN W2021A </t>
  </si>
  <si>
    <t>TONER 507A NEGRO CE400A</t>
  </si>
  <si>
    <t>TONER CF80A NEGRO CF280A</t>
  </si>
  <si>
    <t>TONER 304A MAGENT CC533A</t>
  </si>
  <si>
    <t>TONER 122A AMARILLO Q3962A</t>
  </si>
  <si>
    <t>TONER 122A  MAGENT Q3963A</t>
  </si>
  <si>
    <t>TONER 122A  CYAN Q3961A</t>
  </si>
  <si>
    <t>Julio Morales</t>
  </si>
  <si>
    <t>Sra. Altagracia Lopez</t>
  </si>
  <si>
    <t>Preparado Por:</t>
  </si>
  <si>
    <t xml:space="preserve">     Aprobado por:</t>
  </si>
  <si>
    <t>Encargado de Almacen</t>
  </si>
  <si>
    <t>Directora Administrativa y Financiera</t>
  </si>
  <si>
    <t>Puesto que ocupa</t>
  </si>
  <si>
    <t>En Existencia</t>
  </si>
  <si>
    <t>Total en Existencia</t>
  </si>
  <si>
    <t>Trimestre de Julio a Septiembre 2024</t>
  </si>
  <si>
    <t>COPA P/AGUA BRUNELO 13.5 ONZAS (48101904)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</si>
</sst>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name val="Arial"/>
      <family val="2"/>
    </font>
    <font>
      <b/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8" fillId="4" borderId="1">
      <alignment horizontal="center" vertical="center"/>
    </xf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4" fontId="4" fillId="0" borderId="0" xfId="0" applyNumberFormat="1" applyFont="1" applyAlignment="1">
      <alignment horizontal="right"/>
    </xf>
    <xf numFmtId="0" fontId="5" fillId="0" borderId="0" xfId="0" applyFont="1"/>
    <xf numFmtId="0" fontId="0" fillId="0" borderId="0" xfId="0" applyAlignment="1">
      <alignment horizontal="center"/>
    </xf>
    <xf numFmtId="44" fontId="0" fillId="0" borderId="0" xfId="0" applyNumberFormat="1" applyAlignment="1">
      <alignment horizontal="left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4" fontId="7" fillId="2" borderId="1" xfId="2" applyNumberFormat="1" applyFont="1" applyFill="1" applyBorder="1" applyAlignment="1">
      <alignment horizontal="center" vertical="center" wrapText="1"/>
    </xf>
    <xf numFmtId="0" fontId="0" fillId="3" borderId="0" xfId="0" applyFill="1"/>
    <xf numFmtId="4" fontId="7" fillId="0" borderId="1" xfId="0" applyNumberFormat="1" applyFont="1" applyBorder="1"/>
    <xf numFmtId="0" fontId="4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0" borderId="0" xfId="0" applyFont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/>
    <xf numFmtId="14" fontId="12" fillId="3" borderId="1" xfId="0" applyNumberFormat="1" applyFont="1" applyFill="1" applyBorder="1" applyAlignment="1">
      <alignment horizontal="left"/>
    </xf>
    <xf numFmtId="41" fontId="12" fillId="3" borderId="1" xfId="0" applyNumberFormat="1" applyFont="1" applyFill="1" applyBorder="1" applyAlignment="1">
      <alignment horizontal="center"/>
    </xf>
    <xf numFmtId="4" fontId="12" fillId="3" borderId="1" xfId="0" applyNumberFormat="1" applyFont="1" applyFill="1" applyBorder="1"/>
    <xf numFmtId="0" fontId="12" fillId="3" borderId="1" xfId="0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3" borderId="1" xfId="3" applyFont="1" applyFill="1" applyProtection="1">
      <alignment horizontal="center" vertical="center"/>
      <protection locked="0"/>
    </xf>
    <xf numFmtId="0" fontId="12" fillId="3" borderId="1" xfId="1" applyFont="1" applyFill="1" applyBorder="1" applyAlignment="1">
      <alignment horizontal="left" vertical="center"/>
    </xf>
    <xf numFmtId="0" fontId="12" fillId="3" borderId="1" xfId="1" applyFont="1" applyFill="1" applyBorder="1" applyAlignment="1">
      <alignment vertical="center" wrapText="1"/>
    </xf>
    <xf numFmtId="4" fontId="12" fillId="3" borderId="1" xfId="2" applyNumberFormat="1" applyFont="1" applyFill="1" applyBorder="1" applyAlignment="1">
      <alignment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14" fontId="12" fillId="3" borderId="0" xfId="0" applyNumberFormat="1" applyFont="1" applyFill="1" applyAlignment="1">
      <alignment horizontal="left"/>
    </xf>
    <xf numFmtId="3" fontId="12" fillId="3" borderId="1" xfId="0" applyNumberFormat="1" applyFont="1" applyFill="1" applyBorder="1"/>
    <xf numFmtId="41" fontId="12" fillId="3" borderId="1" xfId="0" applyNumberFormat="1" applyFont="1" applyFill="1" applyBorder="1"/>
    <xf numFmtId="2" fontId="12" fillId="3" borderId="1" xfId="0" applyNumberFormat="1" applyFont="1" applyFill="1" applyBorder="1"/>
    <xf numFmtId="0" fontId="0" fillId="0" borderId="0" xfId="0" applyAlignment="1">
      <alignment vertical="center"/>
    </xf>
    <xf numFmtId="0" fontId="3" fillId="0" borderId="0" xfId="0" applyFont="1" applyAlignment="1">
      <alignment wrapText="1"/>
    </xf>
    <xf numFmtId="14" fontId="12" fillId="3" borderId="1" xfId="1" applyNumberFormat="1" applyFont="1" applyFill="1" applyBorder="1" applyAlignment="1">
      <alignment horizontal="left"/>
    </xf>
    <xf numFmtId="14" fontId="12" fillId="3" borderId="1" xfId="1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ArticleBody" xfId="3" xr:uid="{7D0A1DC6-EBA9-4EBE-89C2-03017D4C5A2B}"/>
    <cellStyle name="Comma 2" xfId="2" xr:uid="{D350392F-E617-423A-A369-1C50222170B3}"/>
    <cellStyle name="Normal" xfId="0" builtinId="0"/>
    <cellStyle name="Normal 3" xfId="1" xr:uid="{810A08F8-638B-4BF8-987D-45FB0DBFEFC2}"/>
  </cellStyles>
  <dxfs count="2"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386148</xdr:colOff>
      <xdr:row>1</xdr:row>
      <xdr:rowOff>65880</xdr:rowOff>
    </xdr:from>
    <xdr:to>
      <xdr:col>2</xdr:col>
      <xdr:colOff>1709945</xdr:colOff>
      <xdr:row>5</xdr:row>
      <xdr:rowOff>81466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9ADE59BB-B31C-45C6-9B6E-8B2E90C37F6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6148" y="251231"/>
          <a:ext cx="2327783" cy="906303"/>
        </a:xfrm>
        <a:prstGeom prst="rect">
          <a:avLst/>
        </a:prstGeom>
        <a:ln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elipe Castro - ogtic" id="{FB9AA4F8-DDC3-40BD-876D-A0452578DD17}" userId="S::felipe.castro@ogtic.gob.do::0b6be2a1-b219-44f9-8044-6015522910b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9" dT="2023-08-24T12:51:46.25" personId="{FB9AA4F8-DDC3-40BD-876D-A0452578DD17}" id="{FEF14F3B-2966-4C34-8BF2-AD670E1A2E3D}">
    <text>MAS 5. CONTAR NUEVAMENTE (145/48=8)</text>
  </threadedComment>
  <threadedComment ref="G97" dT="2023-08-24T12:51:13.60" personId="{FB9AA4F8-DDC3-40BD-876D-A0452578DD17}" id="{DF488E62-52DE-4B2A-BFB9-2876D5C6947A}">
    <text>ASK RAYSSA</text>
  </threadedComment>
  <threadedComment ref="G121" dT="2023-08-24T12:52:47.20" personId="{FB9AA4F8-DDC3-40BD-876D-A0452578DD17}" id="{6AD0B1FB-2A8B-4371-9905-9E49019D4A30}">
    <text>VER BIEN LA UNIDAD DE MEDIDA</text>
  </threadedComment>
  <threadedComment ref="G140" dT="2023-08-24T12:49:43.42" personId="{FB9AA4F8-DDC3-40BD-876D-A0452578DD17}" id="{00989763-5D1D-4FF7-8188-C9325AAED0C9}">
    <text>PAQUETE</text>
  </threadedComment>
  <threadedComment ref="G149" dT="2023-08-24T12:53:14.16" personId="{FB9AA4F8-DDC3-40BD-876D-A0452578DD17}" id="{5C95ABA6-2EB1-4B4F-A2D8-0CECB4185921}">
    <text>ASK RAYSSA</text>
  </threadedComment>
  <threadedComment ref="G150" dT="2023-08-24T12:53:23.13" personId="{FB9AA4F8-DDC3-40BD-876D-A0452578DD17}" id="{B3F71CE0-E94A-4337-9245-1FFAFC8C6EB7}">
    <text>ASK RAYSSA</text>
  </threadedComment>
  <threadedComment ref="G158" dT="2023-08-24T12:49:28.98" personId="{FB9AA4F8-DDC3-40BD-876D-A0452578DD17}" id="{08E027C1-D3EB-49AA-9213-0DCD0C6DA0C5}">
    <text>ASK RAYSSA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310A6-E137-4BB9-AED5-3DA7D7ADF14A}">
  <sheetPr>
    <pageSetUpPr fitToPage="1"/>
  </sheetPr>
  <dimension ref="A2:L196"/>
  <sheetViews>
    <sheetView tabSelected="1" view="pageBreakPreview" topLeftCell="C103" zoomScale="160" zoomScaleNormal="160" zoomScaleSheetLayoutView="160" workbookViewId="0">
      <selection activeCell="H188" sqref="H188"/>
    </sheetView>
  </sheetViews>
  <sheetFormatPr baseColWidth="10" defaultRowHeight="14.4" x14ac:dyDescent="0.3"/>
  <cols>
    <col min="1" max="1" width="6" customWidth="1"/>
    <col min="2" max="2" width="8.6640625" customWidth="1"/>
    <col min="3" max="3" width="30.88671875" customWidth="1"/>
    <col min="4" max="4" width="4.33203125" customWidth="1"/>
    <col min="5" max="5" width="14.33203125" customWidth="1"/>
    <col min="6" max="6" width="9.44140625" customWidth="1"/>
    <col min="7" max="7" width="10.21875" customWidth="1"/>
    <col min="11" max="11" width="11.21875" customWidth="1"/>
  </cols>
  <sheetData>
    <row r="2" spans="1:12" ht="17.399999999999999" x14ac:dyDescent="0.35">
      <c r="B2" s="1"/>
      <c r="E2" s="2"/>
      <c r="F2" s="3"/>
      <c r="G2" s="39"/>
      <c r="H2" s="3"/>
      <c r="I2" s="3"/>
      <c r="J2" s="3"/>
      <c r="K2" s="4"/>
      <c r="L2" s="5"/>
    </row>
    <row r="3" spans="1:12" ht="17.399999999999999" x14ac:dyDescent="0.35">
      <c r="B3" s="1"/>
      <c r="D3" s="2" t="s">
        <v>0</v>
      </c>
      <c r="E3" s="3"/>
      <c r="F3" s="3"/>
      <c r="G3" s="39"/>
      <c r="H3" s="3"/>
      <c r="I3" s="3"/>
      <c r="J3" s="3"/>
      <c r="K3" s="4"/>
      <c r="L3" s="6"/>
    </row>
    <row r="4" spans="1:12" ht="17.399999999999999" x14ac:dyDescent="0.35">
      <c r="B4" s="1"/>
      <c r="D4" s="42" t="s">
        <v>1</v>
      </c>
      <c r="E4" s="42"/>
      <c r="F4" s="42"/>
      <c r="G4" s="42"/>
      <c r="H4" s="42"/>
      <c r="I4" s="42"/>
      <c r="J4" s="42"/>
      <c r="K4" s="42"/>
      <c r="L4" s="7"/>
    </row>
    <row r="5" spans="1:12" ht="18" x14ac:dyDescent="0.35">
      <c r="B5" s="8"/>
      <c r="D5" s="46" t="s">
        <v>222</v>
      </c>
      <c r="E5" s="46"/>
      <c r="F5" s="46"/>
      <c r="G5" s="46"/>
      <c r="H5" s="46"/>
      <c r="I5" s="46"/>
      <c r="J5" s="46"/>
      <c r="K5" s="46"/>
      <c r="L5" s="8"/>
    </row>
    <row r="6" spans="1:12" x14ac:dyDescent="0.3">
      <c r="B6" s="9"/>
      <c r="C6" s="9"/>
      <c r="D6" s="9"/>
      <c r="E6" s="9"/>
      <c r="F6" s="9"/>
      <c r="H6" s="9"/>
      <c r="I6" s="9"/>
      <c r="J6" s="9"/>
      <c r="K6" s="10"/>
      <c r="L6" s="10"/>
    </row>
    <row r="7" spans="1:12" s="38" customFormat="1" ht="30.75" customHeight="1" x14ac:dyDescent="0.3">
      <c r="A7" s="11" t="s">
        <v>2</v>
      </c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  <c r="G7" s="13" t="s">
        <v>220</v>
      </c>
      <c r="H7" s="13" t="s">
        <v>8</v>
      </c>
      <c r="I7" s="13" t="s">
        <v>221</v>
      </c>
      <c r="J7" s="12" t="s">
        <v>9</v>
      </c>
      <c r="K7" s="14" t="s">
        <v>10</v>
      </c>
      <c r="L7" s="14" t="s">
        <v>11</v>
      </c>
    </row>
    <row r="8" spans="1:12" ht="15" customHeight="1" x14ac:dyDescent="0.3">
      <c r="A8" s="22">
        <v>1</v>
      </c>
      <c r="B8" s="22">
        <v>14111703</v>
      </c>
      <c r="C8" s="23" t="s">
        <v>19</v>
      </c>
      <c r="D8" s="22" t="s">
        <v>13</v>
      </c>
      <c r="E8" s="40">
        <v>45561</v>
      </c>
      <c r="F8" s="24">
        <v>45561</v>
      </c>
      <c r="G8" s="36">
        <v>287</v>
      </c>
      <c r="H8" s="25">
        <v>124</v>
      </c>
      <c r="I8" s="25">
        <f>+G8-H8</f>
        <v>163</v>
      </c>
      <c r="J8" s="23" t="s">
        <v>16</v>
      </c>
      <c r="K8" s="26">
        <v>584.1</v>
      </c>
      <c r="L8" s="26">
        <f t="shared" ref="L8" si="0">+K8*I8</f>
        <v>95208.3</v>
      </c>
    </row>
    <row r="9" spans="1:12" x14ac:dyDescent="0.3">
      <c r="A9" s="27">
        <v>2</v>
      </c>
      <c r="B9" s="27">
        <v>50202310</v>
      </c>
      <c r="C9" s="23" t="s">
        <v>12</v>
      </c>
      <c r="D9" s="28" t="s">
        <v>13</v>
      </c>
      <c r="E9" s="41">
        <v>45552</v>
      </c>
      <c r="F9" s="24">
        <v>45552</v>
      </c>
      <c r="G9" s="36">
        <v>139</v>
      </c>
      <c r="H9" s="25">
        <v>76</v>
      </c>
      <c r="I9" s="25">
        <f>G9-H9</f>
        <v>63</v>
      </c>
      <c r="J9" s="23" t="s">
        <v>14</v>
      </c>
      <c r="K9" s="26">
        <v>416</v>
      </c>
      <c r="L9" s="26">
        <f t="shared" ref="L9:L71" si="1">+K9*I9</f>
        <v>26208</v>
      </c>
    </row>
    <row r="10" spans="1:12" x14ac:dyDescent="0.3">
      <c r="A10" s="27">
        <v>3</v>
      </c>
      <c r="B10" s="29">
        <v>50201706</v>
      </c>
      <c r="C10" s="30" t="s">
        <v>15</v>
      </c>
      <c r="D10" s="28" t="s">
        <v>13</v>
      </c>
      <c r="E10" s="41">
        <v>45506</v>
      </c>
      <c r="F10" s="41">
        <v>45506</v>
      </c>
      <c r="G10" s="36">
        <v>39</v>
      </c>
      <c r="H10" s="25">
        <v>17</v>
      </c>
      <c r="I10" s="25">
        <f>G10-H10</f>
        <v>22</v>
      </c>
      <c r="J10" s="31" t="s">
        <v>16</v>
      </c>
      <c r="K10" s="32">
        <v>5521.6</v>
      </c>
      <c r="L10" s="26">
        <f t="shared" si="1"/>
        <v>121475.20000000001</v>
      </c>
    </row>
    <row r="11" spans="1:12" x14ac:dyDescent="0.3">
      <c r="A11" s="27">
        <v>4</v>
      </c>
      <c r="B11" s="22">
        <v>14111703</v>
      </c>
      <c r="C11" s="23" t="s">
        <v>17</v>
      </c>
      <c r="D11" s="22" t="s">
        <v>13</v>
      </c>
      <c r="E11" s="40">
        <v>45491</v>
      </c>
      <c r="F11" s="24">
        <v>45491</v>
      </c>
      <c r="G11" s="37">
        <v>364</v>
      </c>
      <c r="H11" s="25">
        <v>94</v>
      </c>
      <c r="I11" s="25">
        <f>+G11-H11</f>
        <v>270</v>
      </c>
      <c r="J11" s="23" t="s">
        <v>18</v>
      </c>
      <c r="K11" s="26">
        <v>612.41999999999996</v>
      </c>
      <c r="L11" s="26">
        <f t="shared" si="1"/>
        <v>165353.4</v>
      </c>
    </row>
    <row r="12" spans="1:12" x14ac:dyDescent="0.3">
      <c r="A12" s="27">
        <v>5</v>
      </c>
      <c r="B12" s="27">
        <v>44103103</v>
      </c>
      <c r="C12" s="30" t="s">
        <v>20</v>
      </c>
      <c r="D12" s="28" t="s">
        <v>13</v>
      </c>
      <c r="E12" s="41">
        <v>45423</v>
      </c>
      <c r="F12" s="41">
        <v>45423</v>
      </c>
      <c r="G12" s="36">
        <v>9</v>
      </c>
      <c r="H12" s="25">
        <v>3</v>
      </c>
      <c r="I12" s="25">
        <f>G12-H12</f>
        <v>6</v>
      </c>
      <c r="J12" s="31" t="s">
        <v>21</v>
      </c>
      <c r="K12" s="32">
        <v>3170.12</v>
      </c>
      <c r="L12" s="26">
        <f t="shared" si="1"/>
        <v>19020.72</v>
      </c>
    </row>
    <row r="13" spans="1:12" x14ac:dyDescent="0.3">
      <c r="A13" s="27">
        <v>6</v>
      </c>
      <c r="B13" s="29">
        <v>47121702</v>
      </c>
      <c r="C13" s="30" t="s">
        <v>22</v>
      </c>
      <c r="D13" s="28" t="s">
        <v>13</v>
      </c>
      <c r="E13" s="41">
        <v>45416</v>
      </c>
      <c r="F13" s="41">
        <v>45416</v>
      </c>
      <c r="G13" s="36">
        <v>471</v>
      </c>
      <c r="H13" s="25">
        <v>81</v>
      </c>
      <c r="I13" s="25">
        <f>+G13-H13</f>
        <v>390</v>
      </c>
      <c r="J13" s="31" t="s">
        <v>21</v>
      </c>
      <c r="K13" s="32">
        <v>72</v>
      </c>
      <c r="L13" s="26">
        <f t="shared" si="1"/>
        <v>28080</v>
      </c>
    </row>
    <row r="14" spans="1:12" x14ac:dyDescent="0.3">
      <c r="A14" s="27">
        <v>7</v>
      </c>
      <c r="B14" s="29">
        <v>44122005</v>
      </c>
      <c r="C14" s="30" t="s">
        <v>23</v>
      </c>
      <c r="D14" s="28" t="s">
        <v>13</v>
      </c>
      <c r="E14" s="41">
        <v>45405</v>
      </c>
      <c r="F14" s="41">
        <v>45405</v>
      </c>
      <c r="G14" s="36">
        <v>202</v>
      </c>
      <c r="H14" s="25">
        <v>0</v>
      </c>
      <c r="I14" s="25">
        <v>202</v>
      </c>
      <c r="J14" s="31" t="s">
        <v>24</v>
      </c>
      <c r="K14" s="32">
        <v>170.01</v>
      </c>
      <c r="L14" s="26">
        <f t="shared" si="1"/>
        <v>34342.019999999997</v>
      </c>
    </row>
    <row r="15" spans="1:12" x14ac:dyDescent="0.3">
      <c r="A15" s="27">
        <v>8</v>
      </c>
      <c r="B15" s="27">
        <v>14111530</v>
      </c>
      <c r="C15" s="30" t="s">
        <v>25</v>
      </c>
      <c r="D15" s="28" t="s">
        <v>13</v>
      </c>
      <c r="E15" s="41">
        <v>45405</v>
      </c>
      <c r="F15" s="41">
        <v>45405</v>
      </c>
      <c r="G15" s="36">
        <v>131</v>
      </c>
      <c r="H15" s="25">
        <v>5</v>
      </c>
      <c r="I15" s="25">
        <f t="shared" ref="I15:I20" si="2">+G15-H15</f>
        <v>126</v>
      </c>
      <c r="J15" s="31" t="s">
        <v>21</v>
      </c>
      <c r="K15" s="32">
        <v>44.07</v>
      </c>
      <c r="L15" s="26">
        <f t="shared" si="1"/>
        <v>5552.82</v>
      </c>
    </row>
    <row r="16" spans="1:12" x14ac:dyDescent="0.3">
      <c r="A16" s="27">
        <v>9</v>
      </c>
      <c r="B16" s="29">
        <v>44101716</v>
      </c>
      <c r="C16" s="30" t="s">
        <v>26</v>
      </c>
      <c r="D16" s="28" t="s">
        <v>13</v>
      </c>
      <c r="E16" s="41">
        <v>45405</v>
      </c>
      <c r="F16" s="41">
        <v>45405</v>
      </c>
      <c r="G16" s="36">
        <v>34</v>
      </c>
      <c r="H16" s="25">
        <v>0</v>
      </c>
      <c r="I16" s="25">
        <f t="shared" si="2"/>
        <v>34</v>
      </c>
      <c r="J16" s="31" t="s">
        <v>21</v>
      </c>
      <c r="K16" s="32">
        <v>267.86</v>
      </c>
      <c r="L16" s="26">
        <f t="shared" si="1"/>
        <v>9107.24</v>
      </c>
    </row>
    <row r="17" spans="1:12" x14ac:dyDescent="0.3">
      <c r="A17" s="27">
        <v>10</v>
      </c>
      <c r="B17" s="29">
        <v>53102509</v>
      </c>
      <c r="C17" s="30" t="s">
        <v>27</v>
      </c>
      <c r="D17" s="28" t="s">
        <v>13</v>
      </c>
      <c r="E17" s="41">
        <v>45390</v>
      </c>
      <c r="F17" s="41">
        <v>45390</v>
      </c>
      <c r="G17" s="36">
        <v>194</v>
      </c>
      <c r="H17" s="25">
        <v>0</v>
      </c>
      <c r="I17" s="25">
        <f t="shared" si="2"/>
        <v>194</v>
      </c>
      <c r="J17" s="31" t="s">
        <v>28</v>
      </c>
      <c r="K17" s="32">
        <v>27</v>
      </c>
      <c r="L17" s="26">
        <f t="shared" si="1"/>
        <v>5238</v>
      </c>
    </row>
    <row r="18" spans="1:12" x14ac:dyDescent="0.3">
      <c r="A18" s="27">
        <v>11</v>
      </c>
      <c r="B18" s="29">
        <v>14111508</v>
      </c>
      <c r="C18" s="30" t="s">
        <v>29</v>
      </c>
      <c r="D18" s="28" t="s">
        <v>13</v>
      </c>
      <c r="E18" s="41">
        <v>45372</v>
      </c>
      <c r="F18" s="41">
        <v>45372</v>
      </c>
      <c r="G18" s="36">
        <v>10</v>
      </c>
      <c r="H18" s="25">
        <v>0</v>
      </c>
      <c r="I18" s="25">
        <f t="shared" si="2"/>
        <v>10</v>
      </c>
      <c r="J18" s="31" t="s">
        <v>21</v>
      </c>
      <c r="K18" s="32">
        <v>13006.46</v>
      </c>
      <c r="L18" s="26">
        <f t="shared" si="1"/>
        <v>130064.59999999999</v>
      </c>
    </row>
    <row r="19" spans="1:12" x14ac:dyDescent="0.3">
      <c r="A19" s="27">
        <v>12</v>
      </c>
      <c r="B19" s="29">
        <v>14111509</v>
      </c>
      <c r="C19" s="30" t="s">
        <v>30</v>
      </c>
      <c r="D19" s="28" t="s">
        <v>13</v>
      </c>
      <c r="E19" s="41">
        <v>45372</v>
      </c>
      <c r="F19" s="41">
        <v>45372</v>
      </c>
      <c r="G19" s="36">
        <v>10</v>
      </c>
      <c r="H19" s="25">
        <v>0</v>
      </c>
      <c r="I19" s="25">
        <f t="shared" si="2"/>
        <v>10</v>
      </c>
      <c r="J19" s="31" t="s">
        <v>21</v>
      </c>
      <c r="K19" s="32">
        <v>13006.46</v>
      </c>
      <c r="L19" s="26">
        <f t="shared" si="1"/>
        <v>130064.59999999999</v>
      </c>
    </row>
    <row r="20" spans="1:12" x14ac:dyDescent="0.3">
      <c r="A20" s="27">
        <v>13</v>
      </c>
      <c r="B20" s="29">
        <v>14111510</v>
      </c>
      <c r="C20" s="30" t="s">
        <v>31</v>
      </c>
      <c r="D20" s="28" t="s">
        <v>13</v>
      </c>
      <c r="E20" s="41">
        <v>45372</v>
      </c>
      <c r="F20" s="41">
        <v>45372</v>
      </c>
      <c r="G20" s="36">
        <v>10</v>
      </c>
      <c r="H20" s="25"/>
      <c r="I20" s="25">
        <f t="shared" si="2"/>
        <v>10</v>
      </c>
      <c r="J20" s="31" t="s">
        <v>21</v>
      </c>
      <c r="K20" s="32">
        <v>9715.76</v>
      </c>
      <c r="L20" s="26">
        <f t="shared" si="1"/>
        <v>97157.6</v>
      </c>
    </row>
    <row r="21" spans="1:12" x14ac:dyDescent="0.3">
      <c r="A21" s="27">
        <v>14</v>
      </c>
      <c r="B21" s="27">
        <v>44103103</v>
      </c>
      <c r="C21" s="30" t="s">
        <v>32</v>
      </c>
      <c r="D21" s="28" t="s">
        <v>13</v>
      </c>
      <c r="E21" s="41">
        <v>45371</v>
      </c>
      <c r="F21" s="41">
        <v>45371</v>
      </c>
      <c r="G21" s="36">
        <v>21</v>
      </c>
      <c r="H21" s="25">
        <v>0</v>
      </c>
      <c r="I21" s="25">
        <f>G21-H21</f>
        <v>21</v>
      </c>
      <c r="J21" s="31" t="s">
        <v>21</v>
      </c>
      <c r="K21" s="32">
        <v>7521.32</v>
      </c>
      <c r="L21" s="26">
        <f t="shared" si="1"/>
        <v>157947.72</v>
      </c>
    </row>
    <row r="22" spans="1:12" x14ac:dyDescent="0.3">
      <c r="A22" s="27">
        <v>15</v>
      </c>
      <c r="B22" s="27">
        <v>44103103</v>
      </c>
      <c r="C22" s="30" t="s">
        <v>33</v>
      </c>
      <c r="D22" s="28" t="s">
        <v>13</v>
      </c>
      <c r="E22" s="41">
        <v>45370</v>
      </c>
      <c r="F22" s="41">
        <v>45370</v>
      </c>
      <c r="G22" s="36">
        <v>27</v>
      </c>
      <c r="H22" s="25">
        <v>0</v>
      </c>
      <c r="I22" s="25">
        <f>+G22-H22</f>
        <v>27</v>
      </c>
      <c r="J22" s="31" t="s">
        <v>21</v>
      </c>
      <c r="K22" s="32">
        <v>7521.98</v>
      </c>
      <c r="L22" s="26">
        <f t="shared" si="1"/>
        <v>203093.46</v>
      </c>
    </row>
    <row r="23" spans="1:12" x14ac:dyDescent="0.3">
      <c r="A23" s="27">
        <v>16</v>
      </c>
      <c r="B23" s="27">
        <v>44103103</v>
      </c>
      <c r="C23" s="30" t="s">
        <v>34</v>
      </c>
      <c r="D23" s="28" t="s">
        <v>13</v>
      </c>
      <c r="E23" s="41">
        <v>45369</v>
      </c>
      <c r="F23" s="41">
        <v>45369</v>
      </c>
      <c r="G23" s="36">
        <v>26</v>
      </c>
      <c r="H23" s="25">
        <v>1</v>
      </c>
      <c r="I23" s="25">
        <f>+G23-H23</f>
        <v>25</v>
      </c>
      <c r="J23" s="31" t="s">
        <v>21</v>
      </c>
      <c r="K23" s="32">
        <v>7521.98</v>
      </c>
      <c r="L23" s="26">
        <f t="shared" si="1"/>
        <v>188049.5</v>
      </c>
    </row>
    <row r="24" spans="1:12" x14ac:dyDescent="0.3">
      <c r="A24" s="27">
        <v>17</v>
      </c>
      <c r="B24" s="27">
        <v>44103103</v>
      </c>
      <c r="C24" s="30" t="s">
        <v>35</v>
      </c>
      <c r="D24" s="28" t="s">
        <v>13</v>
      </c>
      <c r="E24" s="41">
        <v>45363</v>
      </c>
      <c r="F24" s="41">
        <v>45363</v>
      </c>
      <c r="G24" s="36">
        <v>9</v>
      </c>
      <c r="H24" s="25">
        <v>0</v>
      </c>
      <c r="I24" s="25">
        <f>+G24-H24</f>
        <v>9</v>
      </c>
      <c r="J24" s="31" t="s">
        <v>21</v>
      </c>
      <c r="K24" s="32">
        <v>4367.4799999999996</v>
      </c>
      <c r="L24" s="26">
        <f t="shared" si="1"/>
        <v>39307.319999999992</v>
      </c>
    </row>
    <row r="25" spans="1:12" x14ac:dyDescent="0.3">
      <c r="A25" s="27">
        <v>18</v>
      </c>
      <c r="B25" s="27">
        <v>44103103</v>
      </c>
      <c r="C25" s="30" t="s">
        <v>36</v>
      </c>
      <c r="D25" s="28" t="s">
        <v>13</v>
      </c>
      <c r="E25" s="41">
        <v>45363</v>
      </c>
      <c r="F25" s="41">
        <v>45363</v>
      </c>
      <c r="G25" s="36">
        <v>33</v>
      </c>
      <c r="H25" s="25">
        <v>0</v>
      </c>
      <c r="I25" s="25">
        <f>+G25-H25</f>
        <v>33</v>
      </c>
      <c r="J25" s="31" t="s">
        <v>21</v>
      </c>
      <c r="K25" s="32">
        <v>5354.23</v>
      </c>
      <c r="L25" s="26">
        <f t="shared" si="1"/>
        <v>176689.59</v>
      </c>
    </row>
    <row r="26" spans="1:12" x14ac:dyDescent="0.3">
      <c r="A26" s="27">
        <v>19</v>
      </c>
      <c r="B26" s="27">
        <v>44103103</v>
      </c>
      <c r="C26" s="30" t="s">
        <v>37</v>
      </c>
      <c r="D26" s="28" t="s">
        <v>13</v>
      </c>
      <c r="E26" s="41">
        <v>45363</v>
      </c>
      <c r="F26" s="41">
        <v>45363</v>
      </c>
      <c r="G26" s="36">
        <v>33</v>
      </c>
      <c r="H26" s="25">
        <v>0</v>
      </c>
      <c r="I26" s="25">
        <f>G26-H26</f>
        <v>33</v>
      </c>
      <c r="J26" s="31" t="s">
        <v>21</v>
      </c>
      <c r="K26" s="32">
        <v>4253.62</v>
      </c>
      <c r="L26" s="26">
        <f t="shared" si="1"/>
        <v>140369.46</v>
      </c>
    </row>
    <row r="27" spans="1:12" x14ac:dyDescent="0.3">
      <c r="A27" s="27">
        <v>20</v>
      </c>
      <c r="B27" s="27">
        <v>44103103</v>
      </c>
      <c r="C27" s="30" t="s">
        <v>38</v>
      </c>
      <c r="D27" s="28" t="s">
        <v>13</v>
      </c>
      <c r="E27" s="41">
        <v>45363</v>
      </c>
      <c r="F27" s="41">
        <v>45363</v>
      </c>
      <c r="G27" s="36">
        <v>17</v>
      </c>
      <c r="H27" s="25">
        <v>0</v>
      </c>
      <c r="I27" s="25">
        <v>17</v>
      </c>
      <c r="J27" s="31" t="s">
        <v>21</v>
      </c>
      <c r="K27" s="32">
        <v>12450</v>
      </c>
      <c r="L27" s="26">
        <f t="shared" si="1"/>
        <v>211650</v>
      </c>
    </row>
    <row r="28" spans="1:12" x14ac:dyDescent="0.3">
      <c r="A28" s="27">
        <v>21</v>
      </c>
      <c r="B28" s="27">
        <v>44103105</v>
      </c>
      <c r="C28" s="23" t="s">
        <v>39</v>
      </c>
      <c r="D28" s="28" t="s">
        <v>13</v>
      </c>
      <c r="E28" s="41">
        <v>45363</v>
      </c>
      <c r="F28" s="24">
        <v>45363</v>
      </c>
      <c r="G28" s="36">
        <v>34</v>
      </c>
      <c r="H28" s="25">
        <v>0</v>
      </c>
      <c r="I28" s="25">
        <v>34</v>
      </c>
      <c r="J28" s="31" t="s">
        <v>21</v>
      </c>
      <c r="K28" s="26">
        <v>3865.17</v>
      </c>
      <c r="L28" s="26">
        <f t="shared" si="1"/>
        <v>131415.78</v>
      </c>
    </row>
    <row r="29" spans="1:12" x14ac:dyDescent="0.3">
      <c r="A29" s="27">
        <v>22</v>
      </c>
      <c r="B29" s="27">
        <v>44103103</v>
      </c>
      <c r="C29" s="30" t="s">
        <v>40</v>
      </c>
      <c r="D29" s="28" t="s">
        <v>13</v>
      </c>
      <c r="E29" s="41">
        <v>45363</v>
      </c>
      <c r="F29" s="41">
        <v>45363</v>
      </c>
      <c r="G29" s="36">
        <v>14</v>
      </c>
      <c r="H29" s="25">
        <v>0</v>
      </c>
      <c r="I29" s="25">
        <f>G29-H29</f>
        <v>14</v>
      </c>
      <c r="J29" s="31" t="s">
        <v>21</v>
      </c>
      <c r="K29" s="32">
        <v>5824.55</v>
      </c>
      <c r="L29" s="26">
        <f t="shared" si="1"/>
        <v>81543.7</v>
      </c>
    </row>
    <row r="30" spans="1:12" x14ac:dyDescent="0.3">
      <c r="A30" s="27">
        <v>23</v>
      </c>
      <c r="B30" s="29">
        <v>14111512</v>
      </c>
      <c r="C30" s="30" t="s">
        <v>41</v>
      </c>
      <c r="D30" s="28" t="s">
        <v>13</v>
      </c>
      <c r="E30" s="41">
        <v>45363</v>
      </c>
      <c r="F30" s="41">
        <v>45363</v>
      </c>
      <c r="G30" s="36">
        <v>13</v>
      </c>
      <c r="H30" s="25">
        <v>5</v>
      </c>
      <c r="I30" s="25">
        <f>G30-H30</f>
        <v>8</v>
      </c>
      <c r="J30" s="31" t="s">
        <v>21</v>
      </c>
      <c r="K30" s="32">
        <v>6306.02</v>
      </c>
      <c r="L30" s="26">
        <f t="shared" si="1"/>
        <v>50448.160000000003</v>
      </c>
    </row>
    <row r="31" spans="1:12" x14ac:dyDescent="0.3">
      <c r="A31" s="27">
        <v>24</v>
      </c>
      <c r="B31" s="29">
        <v>14111511</v>
      </c>
      <c r="C31" s="30" t="s">
        <v>42</v>
      </c>
      <c r="D31" s="28" t="s">
        <v>13</v>
      </c>
      <c r="E31" s="41">
        <v>45363</v>
      </c>
      <c r="F31" s="41">
        <v>45363</v>
      </c>
      <c r="G31" s="36">
        <v>13</v>
      </c>
      <c r="H31" s="25">
        <v>6</v>
      </c>
      <c r="I31" s="25">
        <f>+G31-H31</f>
        <v>7</v>
      </c>
      <c r="J31" s="31" t="s">
        <v>21</v>
      </c>
      <c r="K31" s="32">
        <v>6306.02</v>
      </c>
      <c r="L31" s="26">
        <f t="shared" si="1"/>
        <v>44142.14</v>
      </c>
    </row>
    <row r="32" spans="1:12" x14ac:dyDescent="0.3">
      <c r="A32" s="27">
        <v>25</v>
      </c>
      <c r="B32" s="29">
        <v>14111511</v>
      </c>
      <c r="C32" s="30" t="s">
        <v>43</v>
      </c>
      <c r="D32" s="28" t="s">
        <v>13</v>
      </c>
      <c r="E32" s="41">
        <v>45363</v>
      </c>
      <c r="F32" s="41">
        <v>45363</v>
      </c>
      <c r="G32" s="36">
        <v>12</v>
      </c>
      <c r="H32" s="25">
        <v>3</v>
      </c>
      <c r="I32" s="25">
        <f>+G32-H32</f>
        <v>9</v>
      </c>
      <c r="J32" s="31" t="s">
        <v>21</v>
      </c>
      <c r="K32" s="32">
        <v>6306.02</v>
      </c>
      <c r="L32" s="26">
        <f t="shared" si="1"/>
        <v>56754.180000000008</v>
      </c>
    </row>
    <row r="33" spans="1:12" x14ac:dyDescent="0.3">
      <c r="A33" s="27">
        <v>26</v>
      </c>
      <c r="B33" s="29">
        <v>14111511</v>
      </c>
      <c r="C33" s="30" t="s">
        <v>44</v>
      </c>
      <c r="D33" s="28" t="s">
        <v>13</v>
      </c>
      <c r="E33" s="41">
        <v>45363</v>
      </c>
      <c r="F33" s="41">
        <v>45363</v>
      </c>
      <c r="G33" s="36">
        <v>10</v>
      </c>
      <c r="H33" s="25">
        <v>3</v>
      </c>
      <c r="I33" s="25">
        <f>+G33-H33</f>
        <v>7</v>
      </c>
      <c r="J33" s="31" t="s">
        <v>21</v>
      </c>
      <c r="K33" s="32">
        <v>5226.24</v>
      </c>
      <c r="L33" s="26">
        <f t="shared" si="1"/>
        <v>36583.68</v>
      </c>
    </row>
    <row r="34" spans="1:12" x14ac:dyDescent="0.3">
      <c r="A34" s="27">
        <v>27</v>
      </c>
      <c r="B34" s="29">
        <v>14111511</v>
      </c>
      <c r="C34" s="30" t="s">
        <v>45</v>
      </c>
      <c r="D34" s="28" t="s">
        <v>13</v>
      </c>
      <c r="E34" s="41">
        <v>45363</v>
      </c>
      <c r="F34" s="41">
        <v>45363</v>
      </c>
      <c r="G34" s="36">
        <v>7</v>
      </c>
      <c r="H34" s="25">
        <v>0</v>
      </c>
      <c r="I34" s="25">
        <f>+G34-H34</f>
        <v>7</v>
      </c>
      <c r="J34" s="31" t="s">
        <v>21</v>
      </c>
      <c r="K34" s="32">
        <v>6352.91</v>
      </c>
      <c r="L34" s="26">
        <f t="shared" si="1"/>
        <v>44470.369999999995</v>
      </c>
    </row>
    <row r="35" spans="1:12" x14ac:dyDescent="0.3">
      <c r="A35" s="27">
        <v>28</v>
      </c>
      <c r="B35" s="29">
        <v>14111511</v>
      </c>
      <c r="C35" s="30" t="s">
        <v>46</v>
      </c>
      <c r="D35" s="28" t="s">
        <v>13</v>
      </c>
      <c r="E35" s="41">
        <v>45363</v>
      </c>
      <c r="F35" s="41">
        <v>45363</v>
      </c>
      <c r="G35" s="36">
        <v>9</v>
      </c>
      <c r="H35" s="25">
        <v>0</v>
      </c>
      <c r="I35" s="25">
        <f>+G35-H35</f>
        <v>9</v>
      </c>
      <c r="J35" s="31" t="s">
        <v>21</v>
      </c>
      <c r="K35" s="32">
        <v>2959.53</v>
      </c>
      <c r="L35" s="26">
        <f t="shared" si="1"/>
        <v>26635.77</v>
      </c>
    </row>
    <row r="36" spans="1:12" x14ac:dyDescent="0.3">
      <c r="A36" s="27">
        <v>29</v>
      </c>
      <c r="B36" s="29">
        <v>44103103</v>
      </c>
      <c r="C36" s="30" t="s">
        <v>47</v>
      </c>
      <c r="D36" s="28" t="s">
        <v>13</v>
      </c>
      <c r="E36" s="41">
        <v>45363</v>
      </c>
      <c r="F36" s="41">
        <v>45363</v>
      </c>
      <c r="G36" s="36">
        <v>9</v>
      </c>
      <c r="H36" s="25">
        <v>0</v>
      </c>
      <c r="I36" s="25">
        <v>9</v>
      </c>
      <c r="J36" s="31" t="s">
        <v>21</v>
      </c>
      <c r="K36" s="32">
        <v>5721.11</v>
      </c>
      <c r="L36" s="26">
        <f t="shared" si="1"/>
        <v>51489.99</v>
      </c>
    </row>
    <row r="37" spans="1:12" x14ac:dyDescent="0.3">
      <c r="A37" s="27">
        <v>30</v>
      </c>
      <c r="B37" s="29">
        <v>44103103</v>
      </c>
      <c r="C37" s="30" t="s">
        <v>48</v>
      </c>
      <c r="D37" s="28" t="s">
        <v>13</v>
      </c>
      <c r="E37" s="41">
        <v>45363</v>
      </c>
      <c r="F37" s="41">
        <v>45363</v>
      </c>
      <c r="G37" s="36">
        <v>10</v>
      </c>
      <c r="H37" s="25">
        <v>0</v>
      </c>
      <c r="I37" s="25">
        <v>10</v>
      </c>
      <c r="J37" s="31" t="s">
        <v>21</v>
      </c>
      <c r="K37" s="32">
        <v>13006.46</v>
      </c>
      <c r="L37" s="26">
        <f t="shared" si="1"/>
        <v>130064.59999999999</v>
      </c>
    </row>
    <row r="38" spans="1:12" x14ac:dyDescent="0.3">
      <c r="A38" s="27">
        <v>31</v>
      </c>
      <c r="B38" s="29">
        <v>44103103</v>
      </c>
      <c r="C38" s="30" t="s">
        <v>49</v>
      </c>
      <c r="D38" s="28" t="s">
        <v>13</v>
      </c>
      <c r="E38" s="41">
        <v>45363</v>
      </c>
      <c r="F38" s="41">
        <v>45363</v>
      </c>
      <c r="G38" s="36">
        <v>0</v>
      </c>
      <c r="H38" s="25">
        <v>0</v>
      </c>
      <c r="I38" s="25">
        <f>G38-H38</f>
        <v>0</v>
      </c>
      <c r="J38" s="31" t="s">
        <v>21</v>
      </c>
      <c r="K38" s="32">
        <v>5432.37</v>
      </c>
      <c r="L38" s="26">
        <f t="shared" si="1"/>
        <v>0</v>
      </c>
    </row>
    <row r="39" spans="1:12" x14ac:dyDescent="0.3">
      <c r="A39" s="27">
        <v>32</v>
      </c>
      <c r="B39" s="29">
        <v>44103103</v>
      </c>
      <c r="C39" s="30" t="s">
        <v>50</v>
      </c>
      <c r="D39" s="28" t="s">
        <v>13</v>
      </c>
      <c r="E39" s="41">
        <v>45363</v>
      </c>
      <c r="F39" s="41">
        <v>45363</v>
      </c>
      <c r="G39" s="36">
        <v>3</v>
      </c>
      <c r="H39" s="25">
        <v>0</v>
      </c>
      <c r="I39" s="25">
        <f>G39-H39</f>
        <v>3</v>
      </c>
      <c r="J39" s="31" t="s">
        <v>21</v>
      </c>
      <c r="K39" s="32">
        <v>6317.72</v>
      </c>
      <c r="L39" s="26">
        <f t="shared" si="1"/>
        <v>18953.16</v>
      </c>
    </row>
    <row r="40" spans="1:12" x14ac:dyDescent="0.3">
      <c r="A40" s="27">
        <v>33</v>
      </c>
      <c r="B40" s="29">
        <v>44103103</v>
      </c>
      <c r="C40" s="30" t="s">
        <v>51</v>
      </c>
      <c r="D40" s="28" t="s">
        <v>13</v>
      </c>
      <c r="E40" s="41">
        <v>45363</v>
      </c>
      <c r="F40" s="41">
        <v>45363</v>
      </c>
      <c r="G40" s="36">
        <v>6</v>
      </c>
      <c r="H40" s="25">
        <v>0</v>
      </c>
      <c r="I40" s="25">
        <f>G40-H40</f>
        <v>6</v>
      </c>
      <c r="J40" s="31" t="s">
        <v>21</v>
      </c>
      <c r="K40" s="32">
        <v>6317.72</v>
      </c>
      <c r="L40" s="26">
        <f t="shared" si="1"/>
        <v>37906.32</v>
      </c>
    </row>
    <row r="41" spans="1:12" x14ac:dyDescent="0.3">
      <c r="A41" s="27">
        <v>34</v>
      </c>
      <c r="B41" s="29">
        <v>44103103</v>
      </c>
      <c r="C41" s="30" t="s">
        <v>52</v>
      </c>
      <c r="D41" s="28" t="s">
        <v>13</v>
      </c>
      <c r="E41" s="41">
        <v>45363</v>
      </c>
      <c r="F41" s="41">
        <v>45363</v>
      </c>
      <c r="G41" s="36">
        <v>6</v>
      </c>
      <c r="H41" s="25">
        <v>0</v>
      </c>
      <c r="I41" s="25">
        <f>G41-H41</f>
        <v>6</v>
      </c>
      <c r="J41" s="31" t="s">
        <v>21</v>
      </c>
      <c r="K41" s="32">
        <v>6317.72</v>
      </c>
      <c r="L41" s="26">
        <f t="shared" si="1"/>
        <v>37906.32</v>
      </c>
    </row>
    <row r="42" spans="1:12" x14ac:dyDescent="0.3">
      <c r="A42" s="27">
        <v>35</v>
      </c>
      <c r="B42" s="29">
        <v>44103103</v>
      </c>
      <c r="C42" s="30" t="s">
        <v>53</v>
      </c>
      <c r="D42" s="28" t="s">
        <v>13</v>
      </c>
      <c r="E42" s="41">
        <v>45363</v>
      </c>
      <c r="F42" s="41">
        <v>45363</v>
      </c>
      <c r="G42" s="36">
        <v>2</v>
      </c>
      <c r="H42" s="25">
        <v>1</v>
      </c>
      <c r="I42" s="25">
        <f>G42-H42</f>
        <v>1</v>
      </c>
      <c r="J42" s="31" t="s">
        <v>21</v>
      </c>
      <c r="K42" s="32">
        <v>5980.83</v>
      </c>
      <c r="L42" s="26">
        <f t="shared" si="1"/>
        <v>5980.83</v>
      </c>
    </row>
    <row r="43" spans="1:12" x14ac:dyDescent="0.3">
      <c r="A43" s="27">
        <v>36</v>
      </c>
      <c r="B43" s="29">
        <v>14111511</v>
      </c>
      <c r="C43" s="30" t="s">
        <v>54</v>
      </c>
      <c r="D43" s="28" t="s">
        <v>13</v>
      </c>
      <c r="E43" s="41">
        <v>45363</v>
      </c>
      <c r="F43" s="41">
        <v>45363</v>
      </c>
      <c r="G43" s="36">
        <v>24</v>
      </c>
      <c r="H43" s="25">
        <v>0</v>
      </c>
      <c r="I43" s="25">
        <f t="shared" ref="I43:I61" si="3">+G43-H43</f>
        <v>24</v>
      </c>
      <c r="J43" s="31" t="s">
        <v>21</v>
      </c>
      <c r="K43" s="32">
        <v>6620.06</v>
      </c>
      <c r="L43" s="26">
        <f t="shared" si="1"/>
        <v>158881.44</v>
      </c>
    </row>
    <row r="44" spans="1:12" x14ac:dyDescent="0.3">
      <c r="A44" s="27">
        <v>37</v>
      </c>
      <c r="B44" s="29" t="s">
        <v>55</v>
      </c>
      <c r="C44" s="30" t="s">
        <v>56</v>
      </c>
      <c r="D44" s="28" t="s">
        <v>13</v>
      </c>
      <c r="E44" s="41">
        <v>45357</v>
      </c>
      <c r="F44" s="41">
        <v>45357</v>
      </c>
      <c r="G44" s="36">
        <v>400</v>
      </c>
      <c r="H44" s="25">
        <v>39</v>
      </c>
      <c r="I44" s="25">
        <f t="shared" si="3"/>
        <v>361</v>
      </c>
      <c r="J44" s="31" t="s">
        <v>57</v>
      </c>
      <c r="K44" s="32">
        <v>110.63</v>
      </c>
      <c r="L44" s="26">
        <f t="shared" si="1"/>
        <v>39937.43</v>
      </c>
    </row>
    <row r="45" spans="1:12" x14ac:dyDescent="0.3">
      <c r="A45" s="27">
        <v>38</v>
      </c>
      <c r="B45" s="29" t="s">
        <v>58</v>
      </c>
      <c r="C45" s="30" t="s">
        <v>59</v>
      </c>
      <c r="D45" s="28" t="s">
        <v>13</v>
      </c>
      <c r="E45" s="41">
        <v>45357</v>
      </c>
      <c r="F45" s="41">
        <v>45357</v>
      </c>
      <c r="G45" s="36">
        <v>190</v>
      </c>
      <c r="H45" s="25">
        <v>31</v>
      </c>
      <c r="I45" s="25">
        <f t="shared" si="3"/>
        <v>159</v>
      </c>
      <c r="J45" s="31" t="s">
        <v>57</v>
      </c>
      <c r="K45" s="32">
        <v>110.63</v>
      </c>
      <c r="L45" s="26">
        <f t="shared" si="1"/>
        <v>17590.169999999998</v>
      </c>
    </row>
    <row r="46" spans="1:12" x14ac:dyDescent="0.3">
      <c r="A46" s="27">
        <v>39</v>
      </c>
      <c r="B46" s="29">
        <v>60121535</v>
      </c>
      <c r="C46" s="30" t="s">
        <v>60</v>
      </c>
      <c r="D46" s="28" t="s">
        <v>13</v>
      </c>
      <c r="E46" s="41">
        <v>45357</v>
      </c>
      <c r="F46" s="41">
        <v>45357</v>
      </c>
      <c r="G46" s="36">
        <v>111</v>
      </c>
      <c r="H46" s="25">
        <v>0</v>
      </c>
      <c r="I46" s="25">
        <f t="shared" si="3"/>
        <v>111</v>
      </c>
      <c r="J46" s="31" t="s">
        <v>21</v>
      </c>
      <c r="K46" s="32">
        <v>6</v>
      </c>
      <c r="L46" s="26">
        <f t="shared" si="1"/>
        <v>666</v>
      </c>
    </row>
    <row r="47" spans="1:12" x14ac:dyDescent="0.3">
      <c r="A47" s="27">
        <v>40</v>
      </c>
      <c r="B47" s="29" t="s">
        <v>61</v>
      </c>
      <c r="C47" s="30" t="s">
        <v>62</v>
      </c>
      <c r="D47" s="28" t="s">
        <v>13</v>
      </c>
      <c r="E47" s="41">
        <v>45357</v>
      </c>
      <c r="F47" s="41">
        <v>45357</v>
      </c>
      <c r="G47" s="36">
        <v>236</v>
      </c>
      <c r="H47" s="25">
        <v>0</v>
      </c>
      <c r="I47" s="25">
        <f t="shared" si="3"/>
        <v>236</v>
      </c>
      <c r="J47" s="31" t="s">
        <v>21</v>
      </c>
      <c r="K47" s="32">
        <v>135</v>
      </c>
      <c r="L47" s="26">
        <f t="shared" si="1"/>
        <v>31860</v>
      </c>
    </row>
    <row r="48" spans="1:12" x14ac:dyDescent="0.3">
      <c r="A48" s="27">
        <v>41</v>
      </c>
      <c r="B48" s="29" t="s">
        <v>61</v>
      </c>
      <c r="C48" s="30" t="s">
        <v>63</v>
      </c>
      <c r="D48" s="28" t="s">
        <v>13</v>
      </c>
      <c r="E48" s="41">
        <v>45357</v>
      </c>
      <c r="F48" s="41">
        <v>45357</v>
      </c>
      <c r="G48" s="36">
        <v>193</v>
      </c>
      <c r="H48" s="25">
        <v>0</v>
      </c>
      <c r="I48" s="25">
        <f t="shared" si="3"/>
        <v>193</v>
      </c>
      <c r="J48" s="31" t="s">
        <v>21</v>
      </c>
      <c r="K48" s="32">
        <v>219.01</v>
      </c>
      <c r="L48" s="26">
        <f t="shared" si="1"/>
        <v>42268.93</v>
      </c>
    </row>
    <row r="49" spans="1:12" x14ac:dyDescent="0.3">
      <c r="A49" s="27">
        <v>42</v>
      </c>
      <c r="B49" s="29">
        <v>44122011</v>
      </c>
      <c r="C49" s="30" t="s">
        <v>64</v>
      </c>
      <c r="D49" s="28" t="s">
        <v>13</v>
      </c>
      <c r="E49" s="41">
        <v>45357</v>
      </c>
      <c r="F49" s="41">
        <v>45357</v>
      </c>
      <c r="G49" s="36">
        <v>11</v>
      </c>
      <c r="H49" s="25">
        <v>10</v>
      </c>
      <c r="I49" s="25">
        <f t="shared" si="3"/>
        <v>1</v>
      </c>
      <c r="J49" s="31" t="s">
        <v>28</v>
      </c>
      <c r="K49" s="32">
        <v>271.39999999999998</v>
      </c>
      <c r="L49" s="26">
        <f t="shared" si="1"/>
        <v>271.39999999999998</v>
      </c>
    </row>
    <row r="50" spans="1:12" x14ac:dyDescent="0.3">
      <c r="A50" s="27">
        <v>43</v>
      </c>
      <c r="B50" s="29">
        <v>44121615</v>
      </c>
      <c r="C50" s="30" t="s">
        <v>65</v>
      </c>
      <c r="D50" s="28" t="s">
        <v>13</v>
      </c>
      <c r="E50" s="41">
        <v>45357</v>
      </c>
      <c r="F50" s="41">
        <v>45357</v>
      </c>
      <c r="G50" s="36">
        <v>99</v>
      </c>
      <c r="H50" s="25">
        <v>0</v>
      </c>
      <c r="I50" s="25">
        <f t="shared" si="3"/>
        <v>99</v>
      </c>
      <c r="J50" s="31" t="s">
        <v>21</v>
      </c>
      <c r="K50" s="32">
        <v>114</v>
      </c>
      <c r="L50" s="26">
        <f t="shared" si="1"/>
        <v>11286</v>
      </c>
    </row>
    <row r="51" spans="1:12" x14ac:dyDescent="0.3">
      <c r="A51" s="27">
        <v>44</v>
      </c>
      <c r="B51" s="33">
        <v>44121706</v>
      </c>
      <c r="C51" s="30" t="s">
        <v>66</v>
      </c>
      <c r="D51" s="28" t="s">
        <v>13</v>
      </c>
      <c r="E51" s="41">
        <v>45357</v>
      </c>
      <c r="F51" s="41">
        <v>45357</v>
      </c>
      <c r="G51" s="36">
        <v>640</v>
      </c>
      <c r="H51" s="25">
        <v>0</v>
      </c>
      <c r="I51" s="25">
        <f t="shared" si="3"/>
        <v>640</v>
      </c>
      <c r="J51" s="31" t="s">
        <v>57</v>
      </c>
      <c r="K51" s="32">
        <v>50</v>
      </c>
      <c r="L51" s="26">
        <f t="shared" si="1"/>
        <v>32000</v>
      </c>
    </row>
    <row r="52" spans="1:12" x14ac:dyDescent="0.3">
      <c r="A52" s="27">
        <v>45</v>
      </c>
      <c r="B52" s="29">
        <v>12161801</v>
      </c>
      <c r="C52" s="30" t="s">
        <v>67</v>
      </c>
      <c r="D52" s="28" t="s">
        <v>13</v>
      </c>
      <c r="E52" s="41">
        <v>45357</v>
      </c>
      <c r="F52" s="41">
        <v>45357</v>
      </c>
      <c r="G52" s="36">
        <v>113</v>
      </c>
      <c r="H52" s="25">
        <v>0</v>
      </c>
      <c r="I52" s="25">
        <f t="shared" si="3"/>
        <v>113</v>
      </c>
      <c r="J52" s="31" t="s">
        <v>21</v>
      </c>
      <c r="K52" s="32">
        <v>168.012</v>
      </c>
      <c r="L52" s="26">
        <f t="shared" si="1"/>
        <v>18985.356</v>
      </c>
    </row>
    <row r="53" spans="1:12" x14ac:dyDescent="0.3">
      <c r="A53" s="27">
        <v>46</v>
      </c>
      <c r="B53" s="29">
        <v>44111503</v>
      </c>
      <c r="C53" s="30" t="s">
        <v>68</v>
      </c>
      <c r="D53" s="28" t="s">
        <v>13</v>
      </c>
      <c r="E53" s="41">
        <v>45357</v>
      </c>
      <c r="F53" s="41">
        <v>45357</v>
      </c>
      <c r="G53" s="36">
        <v>54</v>
      </c>
      <c r="H53" s="25">
        <v>0</v>
      </c>
      <c r="I53" s="25">
        <f t="shared" si="3"/>
        <v>54</v>
      </c>
      <c r="J53" s="31" t="s">
        <v>21</v>
      </c>
      <c r="K53" s="32">
        <v>823.64</v>
      </c>
      <c r="L53" s="26">
        <f t="shared" si="1"/>
        <v>44476.56</v>
      </c>
    </row>
    <row r="54" spans="1:12" x14ac:dyDescent="0.3">
      <c r="A54" s="27">
        <v>47</v>
      </c>
      <c r="B54" s="29" t="s">
        <v>69</v>
      </c>
      <c r="C54" s="30" t="s">
        <v>70</v>
      </c>
      <c r="D54" s="28" t="s">
        <v>13</v>
      </c>
      <c r="E54" s="41">
        <v>45357</v>
      </c>
      <c r="F54" s="41">
        <v>45357</v>
      </c>
      <c r="G54" s="36">
        <v>1080</v>
      </c>
      <c r="H54" s="25">
        <v>24</v>
      </c>
      <c r="I54" s="25">
        <f t="shared" si="3"/>
        <v>1056</v>
      </c>
      <c r="J54" s="31" t="s">
        <v>21</v>
      </c>
      <c r="K54" s="32">
        <v>10.81</v>
      </c>
      <c r="L54" s="26">
        <f t="shared" si="1"/>
        <v>11415.36</v>
      </c>
    </row>
    <row r="55" spans="1:12" x14ac:dyDescent="0.3">
      <c r="A55" s="27">
        <v>48</v>
      </c>
      <c r="B55" s="29">
        <v>44121619</v>
      </c>
      <c r="C55" s="30" t="s">
        <v>71</v>
      </c>
      <c r="D55" s="28" t="s">
        <v>13</v>
      </c>
      <c r="E55" s="41">
        <v>45357</v>
      </c>
      <c r="F55" s="41">
        <v>45357</v>
      </c>
      <c r="G55" s="36">
        <v>52</v>
      </c>
      <c r="H55" s="25">
        <v>0</v>
      </c>
      <c r="I55" s="25">
        <f t="shared" si="3"/>
        <v>52</v>
      </c>
      <c r="J55" s="31" t="s">
        <v>21</v>
      </c>
      <c r="K55" s="32">
        <v>8</v>
      </c>
      <c r="L55" s="26">
        <f t="shared" si="1"/>
        <v>416</v>
      </c>
    </row>
    <row r="56" spans="1:12" x14ac:dyDescent="0.3">
      <c r="A56" s="27">
        <v>49</v>
      </c>
      <c r="B56" s="27">
        <v>47121702</v>
      </c>
      <c r="C56" s="23" t="s">
        <v>72</v>
      </c>
      <c r="D56" s="28" t="s">
        <v>13</v>
      </c>
      <c r="E56" s="41">
        <v>45357</v>
      </c>
      <c r="F56" s="24">
        <v>45357</v>
      </c>
      <c r="G56" s="36">
        <v>218</v>
      </c>
      <c r="H56" s="25">
        <v>3</v>
      </c>
      <c r="I56" s="25">
        <f t="shared" si="3"/>
        <v>215</v>
      </c>
      <c r="J56" s="31" t="s">
        <v>21</v>
      </c>
      <c r="K56" s="26">
        <v>304.44</v>
      </c>
      <c r="L56" s="26">
        <f t="shared" si="1"/>
        <v>65454.6</v>
      </c>
    </row>
    <row r="57" spans="1:12" x14ac:dyDescent="0.3">
      <c r="A57" s="27">
        <v>50</v>
      </c>
      <c r="B57" s="29">
        <v>44121635</v>
      </c>
      <c r="C57" s="30" t="s">
        <v>73</v>
      </c>
      <c r="D57" s="28" t="s">
        <v>13</v>
      </c>
      <c r="E57" s="41">
        <v>45357</v>
      </c>
      <c r="F57" s="41">
        <v>45357</v>
      </c>
      <c r="G57" s="36">
        <v>201</v>
      </c>
      <c r="H57" s="25">
        <v>19</v>
      </c>
      <c r="I57" s="25">
        <f t="shared" si="3"/>
        <v>182</v>
      </c>
      <c r="J57" s="31" t="s">
        <v>21</v>
      </c>
      <c r="K57" s="32">
        <v>38.86</v>
      </c>
      <c r="L57" s="26">
        <f t="shared" si="1"/>
        <v>7072.5199999999995</v>
      </c>
    </row>
    <row r="58" spans="1:12" x14ac:dyDescent="0.3">
      <c r="A58" s="27">
        <v>51</v>
      </c>
      <c r="B58" s="29">
        <v>44121635</v>
      </c>
      <c r="C58" s="30" t="s">
        <v>74</v>
      </c>
      <c r="D58" s="28" t="s">
        <v>13</v>
      </c>
      <c r="E58" s="41">
        <v>45357</v>
      </c>
      <c r="F58" s="41">
        <v>45357</v>
      </c>
      <c r="G58" s="36">
        <v>724</v>
      </c>
      <c r="H58" s="25">
        <v>15</v>
      </c>
      <c r="I58" s="25">
        <f t="shared" si="3"/>
        <v>709</v>
      </c>
      <c r="J58" s="31" t="s">
        <v>21</v>
      </c>
      <c r="K58" s="32">
        <v>55</v>
      </c>
      <c r="L58" s="26">
        <f t="shared" si="1"/>
        <v>38995</v>
      </c>
    </row>
    <row r="59" spans="1:12" x14ac:dyDescent="0.3">
      <c r="A59" s="27">
        <v>52</v>
      </c>
      <c r="B59" s="33">
        <v>44121627</v>
      </c>
      <c r="C59" s="30" t="s">
        <v>75</v>
      </c>
      <c r="D59" s="28" t="s">
        <v>13</v>
      </c>
      <c r="E59" s="41">
        <v>45357</v>
      </c>
      <c r="F59" s="41">
        <v>45357</v>
      </c>
      <c r="G59" s="36">
        <v>12</v>
      </c>
      <c r="H59" s="25">
        <v>4</v>
      </c>
      <c r="I59" s="25">
        <f t="shared" si="3"/>
        <v>8</v>
      </c>
      <c r="J59" s="31" t="s">
        <v>57</v>
      </c>
      <c r="K59" s="32">
        <v>132</v>
      </c>
      <c r="L59" s="26">
        <f>+K59*I59</f>
        <v>1056</v>
      </c>
    </row>
    <row r="60" spans="1:12" x14ac:dyDescent="0.3">
      <c r="A60" s="27">
        <v>53</v>
      </c>
      <c r="B60" s="33">
        <v>14111530</v>
      </c>
      <c r="C60" s="30" t="s">
        <v>76</v>
      </c>
      <c r="D60" s="28" t="s">
        <v>13</v>
      </c>
      <c r="E60" s="41">
        <v>45357</v>
      </c>
      <c r="F60" s="41">
        <v>45357</v>
      </c>
      <c r="G60" s="36">
        <v>827</v>
      </c>
      <c r="H60" s="25">
        <v>151</v>
      </c>
      <c r="I60" s="25">
        <f t="shared" si="3"/>
        <v>676</v>
      </c>
      <c r="J60" s="31" t="s">
        <v>21</v>
      </c>
      <c r="K60" s="32">
        <v>24.19</v>
      </c>
      <c r="L60" s="26">
        <f t="shared" si="1"/>
        <v>16352.44</v>
      </c>
    </row>
    <row r="61" spans="1:12" x14ac:dyDescent="0.3">
      <c r="A61" s="27">
        <v>54</v>
      </c>
      <c r="B61" s="29" t="s">
        <v>77</v>
      </c>
      <c r="C61" s="30" t="s">
        <v>78</v>
      </c>
      <c r="D61" s="28" t="s">
        <v>13</v>
      </c>
      <c r="E61" s="41">
        <v>45357</v>
      </c>
      <c r="F61" s="41">
        <v>45357</v>
      </c>
      <c r="G61" s="36">
        <v>172</v>
      </c>
      <c r="H61" s="25">
        <v>88</v>
      </c>
      <c r="I61" s="25">
        <f t="shared" si="3"/>
        <v>84</v>
      </c>
      <c r="J61" s="31" t="s">
        <v>79</v>
      </c>
      <c r="K61" s="32">
        <v>200.6</v>
      </c>
      <c r="L61" s="26">
        <f t="shared" si="1"/>
        <v>16850.399999999998</v>
      </c>
    </row>
    <row r="62" spans="1:12" x14ac:dyDescent="0.3">
      <c r="A62" s="27">
        <v>55</v>
      </c>
      <c r="B62" s="29">
        <v>44121613</v>
      </c>
      <c r="C62" s="30" t="s">
        <v>80</v>
      </c>
      <c r="D62" s="28" t="s">
        <v>13</v>
      </c>
      <c r="E62" s="41">
        <v>45357</v>
      </c>
      <c r="F62" s="41">
        <v>45357</v>
      </c>
      <c r="G62" s="36">
        <v>107</v>
      </c>
      <c r="H62" s="25">
        <v>0</v>
      </c>
      <c r="I62" s="25">
        <f>G62-H62</f>
        <v>107</v>
      </c>
      <c r="J62" s="31" t="s">
        <v>21</v>
      </c>
      <c r="K62" s="32">
        <v>25</v>
      </c>
      <c r="L62" s="26">
        <f t="shared" si="1"/>
        <v>2675</v>
      </c>
    </row>
    <row r="63" spans="1:12" x14ac:dyDescent="0.3">
      <c r="A63" s="27">
        <v>56</v>
      </c>
      <c r="B63" s="29">
        <v>44121505</v>
      </c>
      <c r="C63" s="30" t="s">
        <v>81</v>
      </c>
      <c r="D63" s="28" t="s">
        <v>13</v>
      </c>
      <c r="E63" s="41">
        <v>45357</v>
      </c>
      <c r="F63" s="41">
        <v>45357</v>
      </c>
      <c r="G63" s="36">
        <v>46</v>
      </c>
      <c r="H63" s="25">
        <v>0</v>
      </c>
      <c r="I63" s="25">
        <f>+G63-H63</f>
        <v>46</v>
      </c>
      <c r="J63" s="31" t="s">
        <v>28</v>
      </c>
      <c r="K63" s="32">
        <v>940</v>
      </c>
      <c r="L63" s="26">
        <f t="shared" si="1"/>
        <v>43240</v>
      </c>
    </row>
    <row r="64" spans="1:12" x14ac:dyDescent="0.3">
      <c r="A64" s="27">
        <v>57</v>
      </c>
      <c r="B64" s="29">
        <v>44122105</v>
      </c>
      <c r="C64" s="30" t="s">
        <v>82</v>
      </c>
      <c r="D64" s="28" t="s">
        <v>13</v>
      </c>
      <c r="E64" s="41">
        <v>45357</v>
      </c>
      <c r="F64" s="41">
        <v>45357</v>
      </c>
      <c r="G64" s="36">
        <v>318</v>
      </c>
      <c r="H64" s="25">
        <v>1</v>
      </c>
      <c r="I64" s="25">
        <f>+G64-H64</f>
        <v>317</v>
      </c>
      <c r="J64" s="31" t="s">
        <v>28</v>
      </c>
      <c r="K64" s="32">
        <v>18.88</v>
      </c>
      <c r="L64" s="26">
        <f t="shared" si="1"/>
        <v>5984.96</v>
      </c>
    </row>
    <row r="65" spans="1:12" x14ac:dyDescent="0.3">
      <c r="A65" s="27">
        <v>58</v>
      </c>
      <c r="B65" s="29">
        <v>44122105</v>
      </c>
      <c r="C65" s="30" t="s">
        <v>83</v>
      </c>
      <c r="D65" s="28" t="s">
        <v>13</v>
      </c>
      <c r="E65" s="41">
        <v>45357</v>
      </c>
      <c r="F65" s="41">
        <v>45357</v>
      </c>
      <c r="G65" s="36">
        <v>322</v>
      </c>
      <c r="H65" s="25">
        <v>1</v>
      </c>
      <c r="I65" s="25">
        <f>+G65-H65</f>
        <v>321</v>
      </c>
      <c r="J65" s="31" t="s">
        <v>28</v>
      </c>
      <c r="K65" s="32">
        <v>43.66</v>
      </c>
      <c r="L65" s="26">
        <f t="shared" si="1"/>
        <v>14014.859999999999</v>
      </c>
    </row>
    <row r="66" spans="1:12" x14ac:dyDescent="0.3">
      <c r="A66" s="27">
        <v>59</v>
      </c>
      <c r="B66" s="27">
        <v>44103105</v>
      </c>
      <c r="C66" s="23" t="s">
        <v>84</v>
      </c>
      <c r="D66" s="28" t="s">
        <v>13</v>
      </c>
      <c r="E66" s="41">
        <v>45357</v>
      </c>
      <c r="F66" s="41">
        <v>45363</v>
      </c>
      <c r="G66" s="36">
        <v>12</v>
      </c>
      <c r="H66" s="25">
        <v>0</v>
      </c>
      <c r="I66" s="25">
        <v>12</v>
      </c>
      <c r="J66" s="31" t="s">
        <v>21</v>
      </c>
      <c r="K66" s="26">
        <v>3970.84</v>
      </c>
      <c r="L66" s="26">
        <f t="shared" si="1"/>
        <v>47650.080000000002</v>
      </c>
    </row>
    <row r="67" spans="1:12" x14ac:dyDescent="0.3">
      <c r="A67" s="27">
        <v>60</v>
      </c>
      <c r="B67" s="27">
        <v>44103105</v>
      </c>
      <c r="C67" s="23" t="s">
        <v>85</v>
      </c>
      <c r="D67" s="28" t="s">
        <v>13</v>
      </c>
      <c r="E67" s="41">
        <v>45357</v>
      </c>
      <c r="F67" s="41">
        <v>45363</v>
      </c>
      <c r="G67" s="36">
        <v>14</v>
      </c>
      <c r="H67" s="25">
        <v>0</v>
      </c>
      <c r="I67" s="25">
        <f t="shared" ref="I67:I73" si="4">G67-H67</f>
        <v>14</v>
      </c>
      <c r="J67" s="31" t="s">
        <v>21</v>
      </c>
      <c r="K67" s="26">
        <v>4646.55</v>
      </c>
      <c r="L67" s="26">
        <f t="shared" si="1"/>
        <v>65051.700000000004</v>
      </c>
    </row>
    <row r="68" spans="1:12" x14ac:dyDescent="0.3">
      <c r="A68" s="27">
        <v>61</v>
      </c>
      <c r="B68" s="27">
        <v>44103105</v>
      </c>
      <c r="C68" s="23" t="s">
        <v>86</v>
      </c>
      <c r="D68" s="28" t="s">
        <v>13</v>
      </c>
      <c r="E68" s="41">
        <v>45357</v>
      </c>
      <c r="F68" s="41">
        <v>45363</v>
      </c>
      <c r="G68" s="36">
        <v>11</v>
      </c>
      <c r="H68" s="25">
        <v>0</v>
      </c>
      <c r="I68" s="25">
        <f t="shared" si="4"/>
        <v>11</v>
      </c>
      <c r="J68" s="31" t="s">
        <v>21</v>
      </c>
      <c r="K68" s="26">
        <v>4646.55</v>
      </c>
      <c r="L68" s="26">
        <f t="shared" si="1"/>
        <v>51112.05</v>
      </c>
    </row>
    <row r="69" spans="1:12" x14ac:dyDescent="0.3">
      <c r="A69" s="27">
        <v>62</v>
      </c>
      <c r="B69" s="27">
        <v>44103105</v>
      </c>
      <c r="C69" s="23" t="s">
        <v>87</v>
      </c>
      <c r="D69" s="28" t="s">
        <v>13</v>
      </c>
      <c r="E69" s="41">
        <v>45357</v>
      </c>
      <c r="F69" s="41">
        <v>45363</v>
      </c>
      <c r="G69" s="36">
        <v>14</v>
      </c>
      <c r="H69" s="25">
        <v>0</v>
      </c>
      <c r="I69" s="25">
        <f t="shared" si="4"/>
        <v>14</v>
      </c>
      <c r="J69" s="31" t="s">
        <v>21</v>
      </c>
      <c r="K69" s="26">
        <v>4646.55</v>
      </c>
      <c r="L69" s="26">
        <f t="shared" si="1"/>
        <v>65051.700000000004</v>
      </c>
    </row>
    <row r="70" spans="1:12" x14ac:dyDescent="0.3">
      <c r="A70" s="27">
        <v>63</v>
      </c>
      <c r="B70" s="29">
        <v>14111705</v>
      </c>
      <c r="C70" s="30" t="s">
        <v>88</v>
      </c>
      <c r="D70" s="28" t="s">
        <v>13</v>
      </c>
      <c r="E70" s="41">
        <v>45357</v>
      </c>
      <c r="F70" s="41">
        <v>45357</v>
      </c>
      <c r="G70" s="36">
        <v>49</v>
      </c>
      <c r="H70" s="25">
        <v>10</v>
      </c>
      <c r="I70" s="25">
        <f t="shared" si="4"/>
        <v>39</v>
      </c>
      <c r="J70" s="31" t="s">
        <v>16</v>
      </c>
      <c r="K70" s="32">
        <v>1031.32</v>
      </c>
      <c r="L70" s="26">
        <f t="shared" si="1"/>
        <v>40221.479999999996</v>
      </c>
    </row>
    <row r="71" spans="1:12" x14ac:dyDescent="0.3">
      <c r="A71" s="27">
        <v>64</v>
      </c>
      <c r="B71" s="27">
        <v>46181504</v>
      </c>
      <c r="C71" s="23" t="s">
        <v>89</v>
      </c>
      <c r="D71" s="22" t="s">
        <v>13</v>
      </c>
      <c r="E71" s="24">
        <v>45281</v>
      </c>
      <c r="F71" s="24">
        <v>45281</v>
      </c>
      <c r="G71" s="36">
        <v>70</v>
      </c>
      <c r="H71" s="25">
        <v>12</v>
      </c>
      <c r="I71" s="25">
        <f t="shared" si="4"/>
        <v>58</v>
      </c>
      <c r="J71" s="31" t="s">
        <v>21</v>
      </c>
      <c r="K71" s="26">
        <v>115.07</v>
      </c>
      <c r="L71" s="26">
        <f t="shared" si="1"/>
        <v>6674.0599999999995</v>
      </c>
    </row>
    <row r="72" spans="1:12" x14ac:dyDescent="0.3">
      <c r="A72" s="27">
        <v>65</v>
      </c>
      <c r="B72" s="29">
        <v>47131810</v>
      </c>
      <c r="C72" s="30" t="s">
        <v>90</v>
      </c>
      <c r="D72" s="28" t="s">
        <v>13</v>
      </c>
      <c r="E72" s="41">
        <v>45281</v>
      </c>
      <c r="F72" s="41">
        <v>45281</v>
      </c>
      <c r="G72" s="36">
        <v>321</v>
      </c>
      <c r="H72" s="25">
        <v>15</v>
      </c>
      <c r="I72" s="25">
        <f t="shared" si="4"/>
        <v>306</v>
      </c>
      <c r="J72" s="31" t="s">
        <v>91</v>
      </c>
      <c r="K72" s="32">
        <v>107</v>
      </c>
      <c r="L72" s="26">
        <f>I72*K72</f>
        <v>32742</v>
      </c>
    </row>
    <row r="73" spans="1:12" x14ac:dyDescent="0.3">
      <c r="A73" s="27">
        <v>66</v>
      </c>
      <c r="B73" s="29">
        <v>47131810</v>
      </c>
      <c r="C73" s="30" t="s">
        <v>92</v>
      </c>
      <c r="D73" s="28" t="s">
        <v>13</v>
      </c>
      <c r="E73" s="41">
        <v>45281</v>
      </c>
      <c r="F73" s="41">
        <v>45281</v>
      </c>
      <c r="G73" s="36">
        <v>321</v>
      </c>
      <c r="H73" s="25">
        <v>23</v>
      </c>
      <c r="I73" s="25">
        <f t="shared" si="4"/>
        <v>298</v>
      </c>
      <c r="J73" s="31" t="s">
        <v>91</v>
      </c>
      <c r="K73" s="32">
        <v>140</v>
      </c>
      <c r="L73" s="26">
        <f t="shared" ref="L73:L136" si="5">+K73*I73</f>
        <v>41720</v>
      </c>
    </row>
    <row r="74" spans="1:12" x14ac:dyDescent="0.3">
      <c r="A74" s="27">
        <v>67</v>
      </c>
      <c r="B74" s="27">
        <v>47131618</v>
      </c>
      <c r="C74" s="23" t="s">
        <v>93</v>
      </c>
      <c r="D74" s="22" t="s">
        <v>13</v>
      </c>
      <c r="E74" s="41">
        <v>45281</v>
      </c>
      <c r="F74" s="34">
        <v>45281</v>
      </c>
      <c r="G74" s="36">
        <v>56</v>
      </c>
      <c r="H74" s="25">
        <v>0</v>
      </c>
      <c r="I74" s="25">
        <v>56</v>
      </c>
      <c r="J74" s="23" t="s">
        <v>21</v>
      </c>
      <c r="K74" s="26">
        <v>500</v>
      </c>
      <c r="L74" s="26">
        <f t="shared" si="5"/>
        <v>28000</v>
      </c>
    </row>
    <row r="75" spans="1:12" x14ac:dyDescent="0.3">
      <c r="A75" s="27">
        <v>68</v>
      </c>
      <c r="B75" s="27">
        <v>25172504</v>
      </c>
      <c r="C75" s="23" t="s">
        <v>94</v>
      </c>
      <c r="D75" s="22" t="s">
        <v>13</v>
      </c>
      <c r="E75" s="41">
        <v>45276</v>
      </c>
      <c r="F75" s="41">
        <v>45288</v>
      </c>
      <c r="G75" s="36">
        <v>6</v>
      </c>
      <c r="H75" s="25">
        <v>0</v>
      </c>
      <c r="I75" s="25">
        <v>6</v>
      </c>
      <c r="J75" s="23" t="s">
        <v>21</v>
      </c>
      <c r="K75" s="26">
        <v>5450</v>
      </c>
      <c r="L75" s="26">
        <f t="shared" si="5"/>
        <v>32700</v>
      </c>
    </row>
    <row r="76" spans="1:12" x14ac:dyDescent="0.3">
      <c r="A76" s="27">
        <v>69</v>
      </c>
      <c r="B76" s="27">
        <v>44103103</v>
      </c>
      <c r="C76" s="30" t="s">
        <v>95</v>
      </c>
      <c r="D76" s="28" t="s">
        <v>13</v>
      </c>
      <c r="E76" s="41">
        <v>45170</v>
      </c>
      <c r="F76" s="41">
        <v>45170</v>
      </c>
      <c r="G76" s="36">
        <v>5</v>
      </c>
      <c r="H76" s="25">
        <v>0</v>
      </c>
      <c r="I76" s="25">
        <v>5</v>
      </c>
      <c r="J76" s="31" t="s">
        <v>21</v>
      </c>
      <c r="K76" s="32">
        <v>2036</v>
      </c>
      <c r="L76" s="26">
        <f t="shared" si="5"/>
        <v>10180</v>
      </c>
    </row>
    <row r="77" spans="1:12" x14ac:dyDescent="0.3">
      <c r="A77" s="27">
        <v>70</v>
      </c>
      <c r="B77" s="27">
        <v>44103103</v>
      </c>
      <c r="C77" s="30" t="s">
        <v>96</v>
      </c>
      <c r="D77" s="28" t="s">
        <v>13</v>
      </c>
      <c r="E77" s="41">
        <v>45170</v>
      </c>
      <c r="F77" s="41">
        <v>45170</v>
      </c>
      <c r="G77" s="36">
        <v>4</v>
      </c>
      <c r="H77" s="25">
        <v>0</v>
      </c>
      <c r="I77" s="25">
        <v>4</v>
      </c>
      <c r="J77" s="31" t="s">
        <v>21</v>
      </c>
      <c r="K77" s="32">
        <v>1475</v>
      </c>
      <c r="L77" s="26">
        <f t="shared" si="5"/>
        <v>5900</v>
      </c>
    </row>
    <row r="78" spans="1:12" x14ac:dyDescent="0.3">
      <c r="A78" s="27">
        <v>71</v>
      </c>
      <c r="B78" s="27">
        <v>44103103</v>
      </c>
      <c r="C78" s="30" t="s">
        <v>97</v>
      </c>
      <c r="D78" s="28" t="s">
        <v>13</v>
      </c>
      <c r="E78" s="41">
        <v>45170</v>
      </c>
      <c r="F78" s="41">
        <v>45170</v>
      </c>
      <c r="G78" s="36">
        <v>5</v>
      </c>
      <c r="H78" s="25">
        <v>0</v>
      </c>
      <c r="I78" s="25">
        <v>5</v>
      </c>
      <c r="J78" s="31" t="s">
        <v>21</v>
      </c>
      <c r="K78" s="32">
        <v>1475</v>
      </c>
      <c r="L78" s="26">
        <f t="shared" si="5"/>
        <v>7375</v>
      </c>
    </row>
    <row r="79" spans="1:12" x14ac:dyDescent="0.3">
      <c r="A79" s="27">
        <v>72</v>
      </c>
      <c r="B79" s="27">
        <v>44103103</v>
      </c>
      <c r="C79" s="30" t="s">
        <v>98</v>
      </c>
      <c r="D79" s="28" t="s">
        <v>13</v>
      </c>
      <c r="E79" s="41">
        <v>45170</v>
      </c>
      <c r="F79" s="41">
        <v>45170</v>
      </c>
      <c r="G79" s="36">
        <v>5</v>
      </c>
      <c r="H79" s="25">
        <v>0</v>
      </c>
      <c r="I79" s="25">
        <f>+G78-H78</f>
        <v>5</v>
      </c>
      <c r="J79" s="31" t="s">
        <v>21</v>
      </c>
      <c r="K79" s="32">
        <v>1475</v>
      </c>
      <c r="L79" s="26">
        <f t="shared" si="5"/>
        <v>7375</v>
      </c>
    </row>
    <row r="80" spans="1:12" x14ac:dyDescent="0.3">
      <c r="A80" s="27">
        <v>73</v>
      </c>
      <c r="B80" s="29">
        <v>44122011</v>
      </c>
      <c r="C80" s="30" t="s">
        <v>99</v>
      </c>
      <c r="D80" s="28" t="s">
        <v>13</v>
      </c>
      <c r="E80" s="41">
        <v>45170</v>
      </c>
      <c r="F80" s="41">
        <v>45170</v>
      </c>
      <c r="G80" s="36">
        <v>1</v>
      </c>
      <c r="H80" s="25">
        <v>0</v>
      </c>
      <c r="I80" s="25">
        <f>G80-H80</f>
        <v>1</v>
      </c>
      <c r="J80" s="31" t="s">
        <v>24</v>
      </c>
      <c r="K80" s="32">
        <v>225</v>
      </c>
      <c r="L80" s="26">
        <f t="shared" si="5"/>
        <v>225</v>
      </c>
    </row>
    <row r="81" spans="1:12" x14ac:dyDescent="0.3">
      <c r="A81" s="27">
        <v>74</v>
      </c>
      <c r="B81" s="29">
        <v>14111507</v>
      </c>
      <c r="C81" s="30" t="s">
        <v>100</v>
      </c>
      <c r="D81" s="28" t="s">
        <v>13</v>
      </c>
      <c r="E81" s="41">
        <v>45170</v>
      </c>
      <c r="F81" s="41">
        <v>45170</v>
      </c>
      <c r="G81" s="36">
        <v>6</v>
      </c>
      <c r="H81" s="25">
        <v>0</v>
      </c>
      <c r="I81" s="25">
        <f>G81-H81</f>
        <v>6</v>
      </c>
      <c r="J81" s="31" t="s">
        <v>79</v>
      </c>
      <c r="K81" s="32">
        <v>230</v>
      </c>
      <c r="L81" s="26">
        <f t="shared" si="5"/>
        <v>1380</v>
      </c>
    </row>
    <row r="82" spans="1:12" x14ac:dyDescent="0.3">
      <c r="A82" s="27">
        <v>75</v>
      </c>
      <c r="B82" s="29" t="s">
        <v>101</v>
      </c>
      <c r="C82" s="30" t="s">
        <v>102</v>
      </c>
      <c r="D82" s="28" t="s">
        <v>13</v>
      </c>
      <c r="E82" s="41">
        <v>45169</v>
      </c>
      <c r="F82" s="41">
        <v>45169</v>
      </c>
      <c r="G82" s="37">
        <v>52</v>
      </c>
      <c r="H82" s="25">
        <v>2</v>
      </c>
      <c r="I82" s="25">
        <f>G82-H82</f>
        <v>50</v>
      </c>
      <c r="J82" s="31" t="s">
        <v>103</v>
      </c>
      <c r="K82" s="32">
        <v>130</v>
      </c>
      <c r="L82" s="26">
        <f t="shared" si="5"/>
        <v>6500</v>
      </c>
    </row>
    <row r="83" spans="1:12" x14ac:dyDescent="0.3">
      <c r="A83" s="27">
        <v>76</v>
      </c>
      <c r="B83" s="29" t="s">
        <v>104</v>
      </c>
      <c r="C83" s="30" t="s">
        <v>105</v>
      </c>
      <c r="D83" s="28" t="s">
        <v>13</v>
      </c>
      <c r="E83" s="41">
        <v>45168</v>
      </c>
      <c r="F83" s="41">
        <v>45169</v>
      </c>
      <c r="G83" s="36">
        <v>22</v>
      </c>
      <c r="H83" s="25">
        <v>0</v>
      </c>
      <c r="I83" s="25">
        <f>G83-H83</f>
        <v>22</v>
      </c>
      <c r="J83" s="31" t="s">
        <v>21</v>
      </c>
      <c r="K83" s="32">
        <v>70.8</v>
      </c>
      <c r="L83" s="26">
        <f t="shared" si="5"/>
        <v>1557.6</v>
      </c>
    </row>
    <row r="84" spans="1:12" x14ac:dyDescent="0.3">
      <c r="A84" s="27">
        <v>77</v>
      </c>
      <c r="B84" s="29">
        <v>55121504</v>
      </c>
      <c r="C84" s="30" t="s">
        <v>106</v>
      </c>
      <c r="D84" s="28" t="s">
        <v>13</v>
      </c>
      <c r="E84" s="41">
        <v>45166</v>
      </c>
      <c r="F84" s="41">
        <v>45169</v>
      </c>
      <c r="G84" s="36">
        <v>39</v>
      </c>
      <c r="H84" s="25">
        <v>10</v>
      </c>
      <c r="I84" s="25">
        <f>G84-H84</f>
        <v>29</v>
      </c>
      <c r="J84" s="31" t="s">
        <v>24</v>
      </c>
      <c r="K84" s="32">
        <v>460</v>
      </c>
      <c r="L84" s="26">
        <f t="shared" si="5"/>
        <v>13340</v>
      </c>
    </row>
    <row r="85" spans="1:12" x14ac:dyDescent="0.3">
      <c r="A85" s="27">
        <v>78</v>
      </c>
      <c r="B85" s="29">
        <v>44122005</v>
      </c>
      <c r="C85" s="30" t="s">
        <v>107</v>
      </c>
      <c r="D85" s="28" t="s">
        <v>13</v>
      </c>
      <c r="E85" s="41">
        <v>45165</v>
      </c>
      <c r="F85" s="41">
        <v>45169</v>
      </c>
      <c r="G85" s="36">
        <v>43</v>
      </c>
      <c r="H85" s="25">
        <v>0</v>
      </c>
      <c r="I85" s="25">
        <v>43</v>
      </c>
      <c r="J85" s="31" t="s">
        <v>24</v>
      </c>
      <c r="K85" s="32">
        <v>300</v>
      </c>
      <c r="L85" s="26">
        <f t="shared" si="5"/>
        <v>12900</v>
      </c>
    </row>
    <row r="86" spans="1:12" x14ac:dyDescent="0.3">
      <c r="A86" s="27">
        <v>79</v>
      </c>
      <c r="B86" s="29">
        <v>44121713</v>
      </c>
      <c r="C86" s="30" t="s">
        <v>108</v>
      </c>
      <c r="D86" s="28" t="s">
        <v>13</v>
      </c>
      <c r="E86" s="41">
        <v>45164</v>
      </c>
      <c r="F86" s="41">
        <v>45169</v>
      </c>
      <c r="G86" s="37">
        <v>2</v>
      </c>
      <c r="H86" s="25">
        <v>0</v>
      </c>
      <c r="I86" s="25">
        <v>2</v>
      </c>
      <c r="J86" s="31" t="s">
        <v>28</v>
      </c>
      <c r="K86" s="32">
        <v>425</v>
      </c>
      <c r="L86" s="26">
        <f t="shared" si="5"/>
        <v>850</v>
      </c>
    </row>
    <row r="87" spans="1:12" x14ac:dyDescent="0.3">
      <c r="A87" s="27">
        <v>80</v>
      </c>
      <c r="B87" s="29">
        <v>44111509</v>
      </c>
      <c r="C87" s="30" t="s">
        <v>109</v>
      </c>
      <c r="D87" s="28" t="s">
        <v>13</v>
      </c>
      <c r="E87" s="41">
        <v>45163</v>
      </c>
      <c r="F87" s="41">
        <v>45163</v>
      </c>
      <c r="G87" s="36">
        <v>98</v>
      </c>
      <c r="H87" s="25">
        <v>0</v>
      </c>
      <c r="I87" s="25">
        <v>98</v>
      </c>
      <c r="J87" s="31" t="s">
        <v>21</v>
      </c>
      <c r="K87" s="32">
        <v>32</v>
      </c>
      <c r="L87" s="26">
        <f t="shared" si="5"/>
        <v>3136</v>
      </c>
    </row>
    <row r="88" spans="1:12" x14ac:dyDescent="0.3">
      <c r="A88" s="27">
        <v>81</v>
      </c>
      <c r="B88" s="29">
        <v>44122016</v>
      </c>
      <c r="C88" s="30" t="s">
        <v>110</v>
      </c>
      <c r="D88" s="28" t="s">
        <v>13</v>
      </c>
      <c r="E88" s="41">
        <v>45162</v>
      </c>
      <c r="F88" s="41">
        <v>45162</v>
      </c>
      <c r="G88" s="36">
        <v>6</v>
      </c>
      <c r="H88" s="25">
        <v>6</v>
      </c>
      <c r="I88" s="25">
        <f>G88-H88</f>
        <v>0</v>
      </c>
      <c r="J88" s="31" t="s">
        <v>21</v>
      </c>
      <c r="K88" s="32">
        <v>150</v>
      </c>
      <c r="L88" s="26">
        <f t="shared" si="5"/>
        <v>0</v>
      </c>
    </row>
    <row r="89" spans="1:12" x14ac:dyDescent="0.3">
      <c r="A89" s="27">
        <v>82</v>
      </c>
      <c r="B89" s="29">
        <v>44121605</v>
      </c>
      <c r="C89" s="30" t="s">
        <v>111</v>
      </c>
      <c r="D89" s="28" t="s">
        <v>13</v>
      </c>
      <c r="E89" s="41">
        <v>45161</v>
      </c>
      <c r="F89" s="41">
        <v>45161</v>
      </c>
      <c r="G89" s="36">
        <v>119</v>
      </c>
      <c r="H89" s="25">
        <v>11</v>
      </c>
      <c r="I89" s="25">
        <f>G89-H89</f>
        <v>108</v>
      </c>
      <c r="J89" s="31" t="s">
        <v>21</v>
      </c>
      <c r="K89" s="32">
        <v>108.56</v>
      </c>
      <c r="L89" s="26">
        <f t="shared" si="5"/>
        <v>11724.48</v>
      </c>
    </row>
    <row r="90" spans="1:12" x14ac:dyDescent="0.3">
      <c r="A90" s="27">
        <v>83</v>
      </c>
      <c r="B90" s="27">
        <v>44103103</v>
      </c>
      <c r="C90" s="30" t="s">
        <v>112</v>
      </c>
      <c r="D90" s="28" t="s">
        <v>13</v>
      </c>
      <c r="E90" s="41">
        <v>45160</v>
      </c>
      <c r="F90" s="41">
        <v>45160</v>
      </c>
      <c r="G90" s="36">
        <v>23</v>
      </c>
      <c r="H90" s="25">
        <v>0</v>
      </c>
      <c r="I90" s="25">
        <f>G90-H90</f>
        <v>23</v>
      </c>
      <c r="J90" s="31" t="s">
        <v>21</v>
      </c>
      <c r="K90" s="32">
        <v>9977.7099999999991</v>
      </c>
      <c r="L90" s="26">
        <f t="shared" si="5"/>
        <v>229487.33</v>
      </c>
    </row>
    <row r="91" spans="1:12" x14ac:dyDescent="0.3">
      <c r="A91" s="27">
        <v>84</v>
      </c>
      <c r="B91" s="27">
        <v>44103103</v>
      </c>
      <c r="C91" s="30" t="s">
        <v>113</v>
      </c>
      <c r="D91" s="28" t="s">
        <v>13</v>
      </c>
      <c r="E91" s="41">
        <v>45146</v>
      </c>
      <c r="F91" s="41">
        <v>45160</v>
      </c>
      <c r="G91" s="36">
        <v>12</v>
      </c>
      <c r="H91" s="25">
        <v>0</v>
      </c>
      <c r="I91" s="25">
        <v>12</v>
      </c>
      <c r="J91" s="31" t="s">
        <v>21</v>
      </c>
      <c r="K91" s="32">
        <v>15133</v>
      </c>
      <c r="L91" s="26">
        <f t="shared" si="5"/>
        <v>181596</v>
      </c>
    </row>
    <row r="92" spans="1:12" x14ac:dyDescent="0.3">
      <c r="A92" s="27">
        <v>85</v>
      </c>
      <c r="B92" s="29">
        <v>44121505</v>
      </c>
      <c r="C92" s="30" t="s">
        <v>114</v>
      </c>
      <c r="D92" s="28" t="s">
        <v>13</v>
      </c>
      <c r="E92" s="41">
        <v>45134</v>
      </c>
      <c r="F92" s="41">
        <v>45133</v>
      </c>
      <c r="G92" s="36">
        <v>6</v>
      </c>
      <c r="H92" s="25">
        <v>1</v>
      </c>
      <c r="I92" s="25">
        <f>G92-H92</f>
        <v>5</v>
      </c>
      <c r="J92" s="31" t="s">
        <v>28</v>
      </c>
      <c r="K92" s="32">
        <v>4484</v>
      </c>
      <c r="L92" s="26">
        <f t="shared" si="5"/>
        <v>22420</v>
      </c>
    </row>
    <row r="93" spans="1:12" x14ac:dyDescent="0.3">
      <c r="A93" s="27">
        <v>86</v>
      </c>
      <c r="B93" s="29" t="s">
        <v>115</v>
      </c>
      <c r="C93" s="30" t="s">
        <v>116</v>
      </c>
      <c r="D93" s="28" t="s">
        <v>13</v>
      </c>
      <c r="E93" s="41">
        <v>45133</v>
      </c>
      <c r="F93" s="41">
        <v>45133</v>
      </c>
      <c r="G93" s="36">
        <v>119</v>
      </c>
      <c r="H93" s="25">
        <v>0</v>
      </c>
      <c r="I93" s="25">
        <v>119</v>
      </c>
      <c r="J93" s="31" t="s">
        <v>21</v>
      </c>
      <c r="K93" s="32">
        <v>34</v>
      </c>
      <c r="L93" s="26">
        <f t="shared" si="5"/>
        <v>4046</v>
      </c>
    </row>
    <row r="94" spans="1:12" x14ac:dyDescent="0.3">
      <c r="A94" s="27">
        <v>87</v>
      </c>
      <c r="B94" s="29">
        <v>44121505</v>
      </c>
      <c r="C94" s="30" t="s">
        <v>117</v>
      </c>
      <c r="D94" s="28" t="s">
        <v>13</v>
      </c>
      <c r="E94" s="41">
        <v>45133</v>
      </c>
      <c r="F94" s="41">
        <v>45133</v>
      </c>
      <c r="G94" s="36">
        <v>1</v>
      </c>
      <c r="H94" s="25">
        <v>0</v>
      </c>
      <c r="I94" s="25">
        <v>1</v>
      </c>
      <c r="J94" s="31" t="s">
        <v>118</v>
      </c>
      <c r="K94" s="32">
        <v>3422</v>
      </c>
      <c r="L94" s="26">
        <f t="shared" si="5"/>
        <v>3422</v>
      </c>
    </row>
    <row r="95" spans="1:12" x14ac:dyDescent="0.3">
      <c r="A95" s="27">
        <v>88</v>
      </c>
      <c r="B95" s="27">
        <v>50201711</v>
      </c>
      <c r="C95" s="30" t="s">
        <v>119</v>
      </c>
      <c r="D95" s="28" t="s">
        <v>13</v>
      </c>
      <c r="E95" s="41">
        <v>45129</v>
      </c>
      <c r="F95" s="41">
        <v>45129</v>
      </c>
      <c r="G95" s="36">
        <v>34</v>
      </c>
      <c r="H95" s="25">
        <v>16</v>
      </c>
      <c r="I95" s="25">
        <f>G95-H95</f>
        <v>18</v>
      </c>
      <c r="J95" s="31" t="s">
        <v>24</v>
      </c>
      <c r="K95" s="32">
        <v>400</v>
      </c>
      <c r="L95" s="26">
        <f t="shared" si="5"/>
        <v>7200</v>
      </c>
    </row>
    <row r="96" spans="1:12" x14ac:dyDescent="0.3">
      <c r="A96" s="27">
        <v>89</v>
      </c>
      <c r="B96" s="29">
        <v>47121806</v>
      </c>
      <c r="C96" s="30" t="s">
        <v>120</v>
      </c>
      <c r="D96" s="28" t="s">
        <v>13</v>
      </c>
      <c r="E96" s="41">
        <v>45129</v>
      </c>
      <c r="F96" s="41">
        <v>45129</v>
      </c>
      <c r="G96" s="36">
        <v>62</v>
      </c>
      <c r="H96" s="25"/>
      <c r="I96" s="25">
        <v>62</v>
      </c>
      <c r="J96" s="31" t="s">
        <v>21</v>
      </c>
      <c r="K96" s="32">
        <v>413</v>
      </c>
      <c r="L96" s="26">
        <f t="shared" si="5"/>
        <v>25606</v>
      </c>
    </row>
    <row r="97" spans="1:12" x14ac:dyDescent="0.3">
      <c r="A97" s="27">
        <v>90</v>
      </c>
      <c r="B97" s="27">
        <v>5020174</v>
      </c>
      <c r="C97" s="30" t="s">
        <v>121</v>
      </c>
      <c r="D97" s="28" t="s">
        <v>13</v>
      </c>
      <c r="E97" s="41">
        <v>45128</v>
      </c>
      <c r="F97" s="41">
        <v>45128</v>
      </c>
      <c r="G97" s="36">
        <v>11</v>
      </c>
      <c r="H97" s="25">
        <v>10</v>
      </c>
      <c r="I97" s="25">
        <f>G97-H97</f>
        <v>1</v>
      </c>
      <c r="J97" s="31" t="s">
        <v>21</v>
      </c>
      <c r="K97" s="32">
        <v>406</v>
      </c>
      <c r="L97" s="26">
        <f t="shared" si="5"/>
        <v>406</v>
      </c>
    </row>
    <row r="98" spans="1:12" x14ac:dyDescent="0.3">
      <c r="A98" s="27">
        <v>91</v>
      </c>
      <c r="B98" s="29">
        <v>44122003</v>
      </c>
      <c r="C98" s="30" t="s">
        <v>122</v>
      </c>
      <c r="D98" s="28" t="s">
        <v>13</v>
      </c>
      <c r="E98" s="41">
        <v>45127</v>
      </c>
      <c r="F98" s="41">
        <v>45127</v>
      </c>
      <c r="G98" s="36">
        <v>125</v>
      </c>
      <c r="H98" s="25">
        <v>6</v>
      </c>
      <c r="I98" s="25">
        <f>G98-H98</f>
        <v>119</v>
      </c>
      <c r="J98" s="31" t="s">
        <v>21</v>
      </c>
      <c r="K98" s="32">
        <v>551</v>
      </c>
      <c r="L98" s="26">
        <f t="shared" si="5"/>
        <v>65569</v>
      </c>
    </row>
    <row r="99" spans="1:12" x14ac:dyDescent="0.3">
      <c r="A99" s="27">
        <v>92</v>
      </c>
      <c r="B99" s="29">
        <v>50161814</v>
      </c>
      <c r="C99" s="30" t="s">
        <v>123</v>
      </c>
      <c r="D99" s="28" t="s">
        <v>13</v>
      </c>
      <c r="E99" s="41">
        <v>45125</v>
      </c>
      <c r="F99" s="41">
        <v>45125</v>
      </c>
      <c r="G99" s="36">
        <v>230</v>
      </c>
      <c r="H99" s="25">
        <v>44</v>
      </c>
      <c r="I99" s="25">
        <f>G99-H99</f>
        <v>186</v>
      </c>
      <c r="J99" s="31" t="s">
        <v>24</v>
      </c>
      <c r="K99" s="32">
        <v>240</v>
      </c>
      <c r="L99" s="26">
        <f t="shared" si="5"/>
        <v>44640</v>
      </c>
    </row>
    <row r="100" spans="1:12" x14ac:dyDescent="0.3">
      <c r="A100" s="27">
        <v>93</v>
      </c>
      <c r="B100" s="27">
        <v>48101905</v>
      </c>
      <c r="C100" s="23" t="s">
        <v>124</v>
      </c>
      <c r="D100" s="28" t="s">
        <v>13</v>
      </c>
      <c r="E100" s="41">
        <v>45122</v>
      </c>
      <c r="F100" s="24">
        <v>45149</v>
      </c>
      <c r="G100" s="36">
        <v>12</v>
      </c>
      <c r="H100" s="25">
        <v>0</v>
      </c>
      <c r="I100" s="25">
        <v>12</v>
      </c>
      <c r="J100" s="31" t="s">
        <v>21</v>
      </c>
      <c r="K100" s="26">
        <v>200</v>
      </c>
      <c r="L100" s="26">
        <f t="shared" si="5"/>
        <v>2400</v>
      </c>
    </row>
    <row r="101" spans="1:12" x14ac:dyDescent="0.3">
      <c r="A101" s="27">
        <v>94</v>
      </c>
      <c r="B101" s="27">
        <v>52151703</v>
      </c>
      <c r="C101" s="23" t="s">
        <v>125</v>
      </c>
      <c r="D101" s="28" t="s">
        <v>13</v>
      </c>
      <c r="E101" s="41">
        <v>45121</v>
      </c>
      <c r="F101" s="24">
        <v>45171</v>
      </c>
      <c r="G101" s="36">
        <v>16</v>
      </c>
      <c r="H101" s="25">
        <v>0</v>
      </c>
      <c r="I101" s="25">
        <v>16</v>
      </c>
      <c r="J101" s="31" t="s">
        <v>21</v>
      </c>
      <c r="K101" s="23">
        <v>55.99</v>
      </c>
      <c r="L101" s="26">
        <f t="shared" si="5"/>
        <v>895.84</v>
      </c>
    </row>
    <row r="102" spans="1:12" x14ac:dyDescent="0.3">
      <c r="A102" s="27">
        <v>95</v>
      </c>
      <c r="B102" s="27">
        <v>48101905</v>
      </c>
      <c r="C102" s="23" t="s">
        <v>126</v>
      </c>
      <c r="D102" s="28" t="s">
        <v>13</v>
      </c>
      <c r="E102" s="41">
        <v>45120</v>
      </c>
      <c r="F102" s="24">
        <v>45149</v>
      </c>
      <c r="G102" s="36">
        <v>24</v>
      </c>
      <c r="H102" s="25">
        <v>0</v>
      </c>
      <c r="I102" s="25">
        <v>24</v>
      </c>
      <c r="J102" s="31" t="s">
        <v>21</v>
      </c>
      <c r="K102" s="23">
        <v>141.74</v>
      </c>
      <c r="L102" s="26">
        <f t="shared" si="5"/>
        <v>3401.76</v>
      </c>
    </row>
    <row r="103" spans="1:12" x14ac:dyDescent="0.3">
      <c r="A103" s="27">
        <v>96</v>
      </c>
      <c r="B103" s="27">
        <v>48101905</v>
      </c>
      <c r="C103" s="23" t="s">
        <v>127</v>
      </c>
      <c r="D103" s="28" t="s">
        <v>13</v>
      </c>
      <c r="E103" s="41">
        <v>45119</v>
      </c>
      <c r="F103" s="24">
        <v>45171</v>
      </c>
      <c r="G103" s="36">
        <v>96</v>
      </c>
      <c r="H103" s="25">
        <v>0</v>
      </c>
      <c r="I103" s="25">
        <v>96</v>
      </c>
      <c r="J103" s="31" t="s">
        <v>21</v>
      </c>
      <c r="K103" s="23">
        <v>60.74</v>
      </c>
      <c r="L103" s="26">
        <f t="shared" si="5"/>
        <v>5831.04</v>
      </c>
    </row>
    <row r="104" spans="1:12" x14ac:dyDescent="0.3">
      <c r="A104" s="27">
        <v>97</v>
      </c>
      <c r="B104" s="27">
        <v>44122025</v>
      </c>
      <c r="C104" s="23" t="s">
        <v>128</v>
      </c>
      <c r="D104" s="28" t="s">
        <v>13</v>
      </c>
      <c r="E104" s="41">
        <v>45118</v>
      </c>
      <c r="F104" s="24">
        <v>45149</v>
      </c>
      <c r="G104" s="36">
        <v>2</v>
      </c>
      <c r="H104" s="25">
        <v>0</v>
      </c>
      <c r="I104" s="25">
        <v>2</v>
      </c>
      <c r="J104" s="23" t="s">
        <v>129</v>
      </c>
      <c r="K104" s="26">
        <v>89</v>
      </c>
      <c r="L104" s="26">
        <f t="shared" si="5"/>
        <v>178</v>
      </c>
    </row>
    <row r="105" spans="1:12" x14ac:dyDescent="0.3">
      <c r="A105" s="27">
        <v>98</v>
      </c>
      <c r="B105" s="27">
        <v>52151502</v>
      </c>
      <c r="C105" s="23" t="s">
        <v>130</v>
      </c>
      <c r="D105" s="28" t="s">
        <v>13</v>
      </c>
      <c r="E105" s="41">
        <v>45117</v>
      </c>
      <c r="F105" s="24">
        <v>45149</v>
      </c>
      <c r="G105" s="36">
        <v>7</v>
      </c>
      <c r="H105" s="25">
        <v>0</v>
      </c>
      <c r="I105" s="25">
        <v>7</v>
      </c>
      <c r="J105" s="23" t="s">
        <v>131</v>
      </c>
      <c r="K105" s="23">
        <v>422.49</v>
      </c>
      <c r="L105" s="26">
        <f t="shared" si="5"/>
        <v>2957.4300000000003</v>
      </c>
    </row>
    <row r="106" spans="1:12" x14ac:dyDescent="0.3">
      <c r="A106" s="27">
        <v>99</v>
      </c>
      <c r="B106" s="27">
        <v>52152004</v>
      </c>
      <c r="C106" s="23" t="s">
        <v>132</v>
      </c>
      <c r="D106" s="28" t="s">
        <v>13</v>
      </c>
      <c r="E106" s="41">
        <v>45116</v>
      </c>
      <c r="F106" s="24">
        <v>45171</v>
      </c>
      <c r="G106" s="36">
        <v>24</v>
      </c>
      <c r="H106" s="25">
        <v>0</v>
      </c>
      <c r="I106" s="25">
        <v>24</v>
      </c>
      <c r="J106" s="31" t="s">
        <v>21</v>
      </c>
      <c r="K106" s="23">
        <v>80.989999999999995</v>
      </c>
      <c r="L106" s="26">
        <f t="shared" si="5"/>
        <v>1943.7599999999998</v>
      </c>
    </row>
    <row r="107" spans="1:12" x14ac:dyDescent="0.3">
      <c r="A107" s="27">
        <v>100</v>
      </c>
      <c r="B107" s="27">
        <v>52152004</v>
      </c>
      <c r="C107" s="23" t="s">
        <v>133</v>
      </c>
      <c r="D107" s="28" t="s">
        <v>13</v>
      </c>
      <c r="E107" s="41">
        <v>45115</v>
      </c>
      <c r="F107" s="24">
        <v>45171</v>
      </c>
      <c r="G107" s="36">
        <v>56</v>
      </c>
      <c r="H107" s="25">
        <v>0</v>
      </c>
      <c r="I107" s="25">
        <v>56</v>
      </c>
      <c r="J107" s="31" t="s">
        <v>21</v>
      </c>
      <c r="K107" s="23">
        <v>272.58</v>
      </c>
      <c r="L107" s="26">
        <f t="shared" si="5"/>
        <v>15264.48</v>
      </c>
    </row>
    <row r="108" spans="1:12" x14ac:dyDescent="0.3">
      <c r="A108" s="27">
        <v>101</v>
      </c>
      <c r="B108" s="27">
        <v>52152004</v>
      </c>
      <c r="C108" s="23" t="s">
        <v>134</v>
      </c>
      <c r="D108" s="28" t="s">
        <v>13</v>
      </c>
      <c r="E108" s="41">
        <v>45114</v>
      </c>
      <c r="F108" s="24">
        <v>45149</v>
      </c>
      <c r="G108" s="36">
        <v>29</v>
      </c>
      <c r="H108" s="25">
        <v>0</v>
      </c>
      <c r="I108" s="25">
        <v>29</v>
      </c>
      <c r="J108" s="31" t="s">
        <v>21</v>
      </c>
      <c r="K108" s="23">
        <v>150</v>
      </c>
      <c r="L108" s="26">
        <f t="shared" si="5"/>
        <v>4350</v>
      </c>
    </row>
    <row r="109" spans="1:12" x14ac:dyDescent="0.3">
      <c r="A109" s="27">
        <v>102</v>
      </c>
      <c r="B109" s="27">
        <v>44103103</v>
      </c>
      <c r="C109" s="30" t="s">
        <v>135</v>
      </c>
      <c r="D109" s="28" t="s">
        <v>13</v>
      </c>
      <c r="E109" s="41">
        <v>45113</v>
      </c>
      <c r="F109" s="41">
        <v>45149</v>
      </c>
      <c r="G109" s="36">
        <v>1</v>
      </c>
      <c r="H109" s="25">
        <v>0</v>
      </c>
      <c r="I109" s="25">
        <v>1</v>
      </c>
      <c r="J109" s="31" t="s">
        <v>21</v>
      </c>
      <c r="K109" s="32">
        <v>802.4</v>
      </c>
      <c r="L109" s="26">
        <f t="shared" si="5"/>
        <v>802.4</v>
      </c>
    </row>
    <row r="110" spans="1:12" x14ac:dyDescent="0.3">
      <c r="A110" s="27">
        <v>103</v>
      </c>
      <c r="B110" s="27">
        <v>44103103</v>
      </c>
      <c r="C110" s="30" t="s">
        <v>136</v>
      </c>
      <c r="D110" s="28" t="s">
        <v>13</v>
      </c>
      <c r="E110" s="41">
        <v>45112</v>
      </c>
      <c r="F110" s="41">
        <v>45149</v>
      </c>
      <c r="G110" s="36">
        <v>1</v>
      </c>
      <c r="H110" s="25">
        <v>0</v>
      </c>
      <c r="I110" s="25">
        <f>+G109-H109</f>
        <v>1</v>
      </c>
      <c r="J110" s="31" t="s">
        <v>21</v>
      </c>
      <c r="K110" s="32">
        <v>802.4</v>
      </c>
      <c r="L110" s="26">
        <f t="shared" si="5"/>
        <v>802.4</v>
      </c>
    </row>
    <row r="111" spans="1:12" x14ac:dyDescent="0.3">
      <c r="A111" s="27">
        <v>104</v>
      </c>
      <c r="B111" s="27">
        <v>44103103</v>
      </c>
      <c r="C111" s="30" t="s">
        <v>137</v>
      </c>
      <c r="D111" s="28" t="s">
        <v>13</v>
      </c>
      <c r="E111" s="41">
        <v>45111</v>
      </c>
      <c r="F111" s="41">
        <v>45149</v>
      </c>
      <c r="G111" s="36">
        <v>1</v>
      </c>
      <c r="H111" s="25">
        <v>0</v>
      </c>
      <c r="I111" s="25">
        <f>+G110-H110</f>
        <v>1</v>
      </c>
      <c r="J111" s="31" t="s">
        <v>21</v>
      </c>
      <c r="K111" s="32">
        <v>802.4</v>
      </c>
      <c r="L111" s="26">
        <f t="shared" si="5"/>
        <v>802.4</v>
      </c>
    </row>
    <row r="112" spans="1:12" x14ac:dyDescent="0.3">
      <c r="A112" s="27">
        <v>105</v>
      </c>
      <c r="B112" s="27">
        <v>44103103</v>
      </c>
      <c r="C112" s="30" t="s">
        <v>138</v>
      </c>
      <c r="D112" s="28" t="s">
        <v>13</v>
      </c>
      <c r="E112" s="41">
        <v>45110</v>
      </c>
      <c r="F112" s="41">
        <v>45149</v>
      </c>
      <c r="G112" s="36">
        <v>1</v>
      </c>
      <c r="H112" s="25">
        <v>0</v>
      </c>
      <c r="I112" s="25">
        <v>1</v>
      </c>
      <c r="J112" s="31" t="s">
        <v>21</v>
      </c>
      <c r="K112" s="32">
        <v>802.4</v>
      </c>
      <c r="L112" s="26">
        <f t="shared" si="5"/>
        <v>802.4</v>
      </c>
    </row>
    <row r="113" spans="1:12" x14ac:dyDescent="0.3">
      <c r="A113" s="27">
        <v>106</v>
      </c>
      <c r="B113" s="27">
        <v>47131803</v>
      </c>
      <c r="C113" s="23" t="s">
        <v>139</v>
      </c>
      <c r="D113" s="28" t="s">
        <v>13</v>
      </c>
      <c r="E113" s="41">
        <v>45109</v>
      </c>
      <c r="F113" s="24">
        <v>45149</v>
      </c>
      <c r="G113" s="36">
        <v>303</v>
      </c>
      <c r="H113" s="25">
        <v>0</v>
      </c>
      <c r="I113" s="25">
        <f>G113-H113</f>
        <v>303</v>
      </c>
      <c r="J113" s="31" t="s">
        <v>21</v>
      </c>
      <c r="K113" s="26">
        <v>230</v>
      </c>
      <c r="L113" s="26">
        <f t="shared" si="5"/>
        <v>69690</v>
      </c>
    </row>
    <row r="114" spans="1:12" x14ac:dyDescent="0.3">
      <c r="A114" s="27">
        <v>107</v>
      </c>
      <c r="B114" s="27">
        <v>14111507</v>
      </c>
      <c r="C114" s="23" t="s">
        <v>140</v>
      </c>
      <c r="D114" s="28" t="s">
        <v>13</v>
      </c>
      <c r="E114" s="41">
        <v>45108</v>
      </c>
      <c r="F114" s="24">
        <v>45149</v>
      </c>
      <c r="G114" s="36">
        <v>20</v>
      </c>
      <c r="H114" s="25">
        <v>0</v>
      </c>
      <c r="I114" s="25">
        <v>20</v>
      </c>
      <c r="J114" s="23" t="s">
        <v>24</v>
      </c>
      <c r="K114" s="26">
        <v>480</v>
      </c>
      <c r="L114" s="26">
        <f t="shared" si="5"/>
        <v>9600</v>
      </c>
    </row>
    <row r="115" spans="1:12" x14ac:dyDescent="0.3">
      <c r="A115" s="27">
        <v>108</v>
      </c>
      <c r="B115" s="27">
        <v>47131600</v>
      </c>
      <c r="C115" s="23" t="s">
        <v>141</v>
      </c>
      <c r="D115" s="28" t="s">
        <v>13</v>
      </c>
      <c r="E115" s="41">
        <v>45107</v>
      </c>
      <c r="F115" s="24">
        <v>45149</v>
      </c>
      <c r="G115" s="36">
        <v>38</v>
      </c>
      <c r="H115" s="25">
        <v>2</v>
      </c>
      <c r="I115" s="25">
        <f>G115-H115</f>
        <v>36</v>
      </c>
      <c r="J115" s="31" t="s">
        <v>21</v>
      </c>
      <c r="K115" s="26">
        <v>189</v>
      </c>
      <c r="L115" s="26">
        <f t="shared" si="5"/>
        <v>6804</v>
      </c>
    </row>
    <row r="116" spans="1:12" x14ac:dyDescent="0.3">
      <c r="A116" s="27">
        <v>109</v>
      </c>
      <c r="B116" s="27">
        <v>47131600</v>
      </c>
      <c r="C116" s="23" t="s">
        <v>142</v>
      </c>
      <c r="D116" s="28" t="s">
        <v>13</v>
      </c>
      <c r="E116" s="41">
        <v>45106</v>
      </c>
      <c r="F116" s="24">
        <v>45149</v>
      </c>
      <c r="G116" s="36">
        <v>51</v>
      </c>
      <c r="H116" s="25">
        <v>5</v>
      </c>
      <c r="I116" s="25">
        <f>G116-H116</f>
        <v>46</v>
      </c>
      <c r="J116" s="31" t="s">
        <v>21</v>
      </c>
      <c r="K116" s="26">
        <v>59</v>
      </c>
      <c r="L116" s="26">
        <f t="shared" si="5"/>
        <v>2714</v>
      </c>
    </row>
    <row r="117" spans="1:12" x14ac:dyDescent="0.3">
      <c r="A117" s="27">
        <v>110</v>
      </c>
      <c r="B117" s="27">
        <v>42131606</v>
      </c>
      <c r="C117" s="23" t="s">
        <v>143</v>
      </c>
      <c r="D117" s="28" t="s">
        <v>13</v>
      </c>
      <c r="E117" s="41">
        <v>45105</v>
      </c>
      <c r="F117" s="24">
        <v>45149</v>
      </c>
      <c r="G117" s="36">
        <v>1399</v>
      </c>
      <c r="H117" s="25">
        <v>50</v>
      </c>
      <c r="I117" s="25">
        <f>G117-H117</f>
        <v>1349</v>
      </c>
      <c r="J117" s="23" t="s">
        <v>21</v>
      </c>
      <c r="K117" s="26">
        <v>300</v>
      </c>
      <c r="L117" s="26">
        <f t="shared" si="5"/>
        <v>404700</v>
      </c>
    </row>
    <row r="118" spans="1:12" x14ac:dyDescent="0.3">
      <c r="A118" s="27">
        <v>111</v>
      </c>
      <c r="B118" s="27">
        <v>52121604</v>
      </c>
      <c r="C118" s="23" t="s">
        <v>144</v>
      </c>
      <c r="D118" s="28" t="s">
        <v>13</v>
      </c>
      <c r="E118" s="41">
        <v>45104</v>
      </c>
      <c r="F118" s="24">
        <v>45149</v>
      </c>
      <c r="G118" s="36">
        <v>24</v>
      </c>
      <c r="H118" s="25">
        <v>0</v>
      </c>
      <c r="I118" s="25">
        <v>24</v>
      </c>
      <c r="J118" s="23" t="s">
        <v>21</v>
      </c>
      <c r="K118" s="23">
        <v>500</v>
      </c>
      <c r="L118" s="26">
        <f t="shared" si="5"/>
        <v>12000</v>
      </c>
    </row>
    <row r="119" spans="1:12" x14ac:dyDescent="0.3">
      <c r="A119" s="27">
        <v>112</v>
      </c>
      <c r="B119" s="27">
        <v>52121604</v>
      </c>
      <c r="C119" s="23" t="s">
        <v>145</v>
      </c>
      <c r="D119" s="28" t="s">
        <v>13</v>
      </c>
      <c r="E119" s="41">
        <v>45103</v>
      </c>
      <c r="F119" s="24">
        <v>45149</v>
      </c>
      <c r="G119" s="36">
        <v>2</v>
      </c>
      <c r="H119" s="25">
        <v>0</v>
      </c>
      <c r="I119" s="25">
        <v>2</v>
      </c>
      <c r="J119" s="23" t="s">
        <v>21</v>
      </c>
      <c r="K119" s="26">
        <v>2495</v>
      </c>
      <c r="L119" s="26">
        <f t="shared" si="5"/>
        <v>4990</v>
      </c>
    </row>
    <row r="120" spans="1:12" x14ac:dyDescent="0.3">
      <c r="A120" s="27">
        <v>113</v>
      </c>
      <c r="B120" s="27">
        <v>52121604</v>
      </c>
      <c r="C120" s="23" t="s">
        <v>146</v>
      </c>
      <c r="D120" s="28" t="s">
        <v>13</v>
      </c>
      <c r="E120" s="41">
        <v>45102</v>
      </c>
      <c r="F120" s="24">
        <v>45149</v>
      </c>
      <c r="G120" s="36">
        <v>11</v>
      </c>
      <c r="H120" s="25">
        <v>0</v>
      </c>
      <c r="I120" s="25">
        <v>11</v>
      </c>
      <c r="J120" s="23" t="s">
        <v>21</v>
      </c>
      <c r="K120" s="35">
        <v>4600</v>
      </c>
      <c r="L120" s="26">
        <f t="shared" si="5"/>
        <v>50600</v>
      </c>
    </row>
    <row r="121" spans="1:12" x14ac:dyDescent="0.3">
      <c r="A121" s="27">
        <v>114</v>
      </c>
      <c r="B121" s="27">
        <v>31162404</v>
      </c>
      <c r="C121" s="23" t="s">
        <v>147</v>
      </c>
      <c r="D121" s="28" t="s">
        <v>13</v>
      </c>
      <c r="E121" s="41">
        <v>45100</v>
      </c>
      <c r="F121" s="24">
        <v>45149</v>
      </c>
      <c r="G121" s="36">
        <v>2</v>
      </c>
      <c r="H121" s="25">
        <v>0</v>
      </c>
      <c r="I121" s="25">
        <v>2</v>
      </c>
      <c r="J121" s="23" t="s">
        <v>28</v>
      </c>
      <c r="K121" s="26">
        <v>84</v>
      </c>
      <c r="L121" s="26">
        <f t="shared" si="5"/>
        <v>168</v>
      </c>
    </row>
    <row r="122" spans="1:12" x14ac:dyDescent="0.3">
      <c r="A122" s="27">
        <v>115</v>
      </c>
      <c r="B122" s="27">
        <v>25172504</v>
      </c>
      <c r="C122" s="23" t="s">
        <v>148</v>
      </c>
      <c r="D122" s="28" t="s">
        <v>13</v>
      </c>
      <c r="E122" s="41">
        <v>45099</v>
      </c>
      <c r="F122" s="24">
        <v>45149</v>
      </c>
      <c r="G122" s="36">
        <v>5</v>
      </c>
      <c r="H122" s="25">
        <v>0</v>
      </c>
      <c r="I122" s="25">
        <v>5</v>
      </c>
      <c r="J122" s="23" t="s">
        <v>21</v>
      </c>
      <c r="K122" s="26">
        <v>6100</v>
      </c>
      <c r="L122" s="26">
        <f t="shared" si="5"/>
        <v>30500</v>
      </c>
    </row>
    <row r="123" spans="1:12" x14ac:dyDescent="0.3">
      <c r="A123" s="27">
        <v>116</v>
      </c>
      <c r="B123" s="27">
        <v>25172504</v>
      </c>
      <c r="C123" s="23" t="s">
        <v>149</v>
      </c>
      <c r="D123" s="28" t="s">
        <v>13</v>
      </c>
      <c r="E123" s="41">
        <v>45098</v>
      </c>
      <c r="F123" s="24">
        <v>45149</v>
      </c>
      <c r="G123" s="36">
        <v>5</v>
      </c>
      <c r="H123" s="25">
        <v>0</v>
      </c>
      <c r="I123" s="25">
        <v>5</v>
      </c>
      <c r="J123" s="23" t="s">
        <v>21</v>
      </c>
      <c r="K123" s="26">
        <v>9125</v>
      </c>
      <c r="L123" s="26">
        <f t="shared" si="5"/>
        <v>45625</v>
      </c>
    </row>
    <row r="124" spans="1:12" x14ac:dyDescent="0.3">
      <c r="A124" s="27">
        <v>117</v>
      </c>
      <c r="B124" s="27">
        <v>25172504</v>
      </c>
      <c r="C124" s="23" t="s">
        <v>150</v>
      </c>
      <c r="D124" s="28" t="s">
        <v>13</v>
      </c>
      <c r="E124" s="41">
        <v>45097</v>
      </c>
      <c r="F124" s="24">
        <v>45149</v>
      </c>
      <c r="G124" s="36">
        <v>1</v>
      </c>
      <c r="H124" s="25">
        <v>0</v>
      </c>
      <c r="I124" s="25">
        <v>1</v>
      </c>
      <c r="J124" s="23" t="s">
        <v>21</v>
      </c>
      <c r="K124" s="26">
        <v>7876.74</v>
      </c>
      <c r="L124" s="26">
        <f t="shared" si="5"/>
        <v>7876.74</v>
      </c>
    </row>
    <row r="125" spans="1:12" x14ac:dyDescent="0.3">
      <c r="A125" s="27">
        <v>118</v>
      </c>
      <c r="B125" s="27">
        <v>53131626</v>
      </c>
      <c r="C125" s="23" t="s">
        <v>151</v>
      </c>
      <c r="D125" s="28" t="s">
        <v>13</v>
      </c>
      <c r="E125" s="41">
        <v>45096</v>
      </c>
      <c r="F125" s="24">
        <v>45149</v>
      </c>
      <c r="G125" s="36">
        <v>3</v>
      </c>
      <c r="H125" s="25">
        <v>0</v>
      </c>
      <c r="I125" s="25">
        <v>3</v>
      </c>
      <c r="J125" s="23" t="s">
        <v>152</v>
      </c>
      <c r="K125" s="26">
        <v>501</v>
      </c>
      <c r="L125" s="26">
        <f t="shared" si="5"/>
        <v>1503</v>
      </c>
    </row>
    <row r="126" spans="1:12" x14ac:dyDescent="0.3">
      <c r="A126" s="27">
        <v>119</v>
      </c>
      <c r="B126" s="27">
        <v>52151702</v>
      </c>
      <c r="C126" s="23" t="s">
        <v>153</v>
      </c>
      <c r="D126" s="28" t="s">
        <v>13</v>
      </c>
      <c r="E126" s="41">
        <v>45095</v>
      </c>
      <c r="F126" s="24">
        <v>45171</v>
      </c>
      <c r="G126" s="36">
        <v>3</v>
      </c>
      <c r="H126" s="25">
        <v>0</v>
      </c>
      <c r="I126" s="25">
        <f>G126-H126</f>
        <v>3</v>
      </c>
      <c r="J126" s="23" t="s">
        <v>21</v>
      </c>
      <c r="K126" s="23">
        <v>207.99</v>
      </c>
      <c r="L126" s="26">
        <f t="shared" si="5"/>
        <v>623.97</v>
      </c>
    </row>
    <row r="127" spans="1:12" x14ac:dyDescent="0.3">
      <c r="A127" s="27">
        <v>120</v>
      </c>
      <c r="B127" s="27">
        <v>48101902</v>
      </c>
      <c r="C127" s="23" t="s">
        <v>154</v>
      </c>
      <c r="D127" s="28" t="s">
        <v>13</v>
      </c>
      <c r="E127" s="41">
        <v>45094</v>
      </c>
      <c r="F127" s="24">
        <v>45171</v>
      </c>
      <c r="G127" s="36">
        <v>45</v>
      </c>
      <c r="H127" s="25">
        <v>0</v>
      </c>
      <c r="I127" s="25">
        <v>45</v>
      </c>
      <c r="J127" s="23" t="s">
        <v>21</v>
      </c>
      <c r="K127" s="23">
        <v>67.489999999999995</v>
      </c>
      <c r="L127" s="26">
        <f t="shared" si="5"/>
        <v>3037.0499999999997</v>
      </c>
    </row>
    <row r="128" spans="1:12" x14ac:dyDescent="0.3">
      <c r="A128" s="27">
        <v>121</v>
      </c>
      <c r="B128" s="27">
        <v>52151704</v>
      </c>
      <c r="C128" s="23" t="s">
        <v>155</v>
      </c>
      <c r="D128" s="28" t="s">
        <v>13</v>
      </c>
      <c r="E128" s="41">
        <v>45093</v>
      </c>
      <c r="F128" s="24">
        <v>45171</v>
      </c>
      <c r="G128" s="36">
        <v>15</v>
      </c>
      <c r="H128" s="25">
        <v>0</v>
      </c>
      <c r="I128" s="25">
        <v>15</v>
      </c>
      <c r="J128" s="23" t="s">
        <v>21</v>
      </c>
      <c r="K128" s="23">
        <v>43.49</v>
      </c>
      <c r="L128" s="26">
        <f t="shared" si="5"/>
        <v>652.35</v>
      </c>
    </row>
    <row r="129" spans="1:12" x14ac:dyDescent="0.3">
      <c r="A129" s="27">
        <v>122</v>
      </c>
      <c r="B129" s="27">
        <v>52151704</v>
      </c>
      <c r="C129" s="23" t="s">
        <v>156</v>
      </c>
      <c r="D129" s="28" t="s">
        <v>13</v>
      </c>
      <c r="E129" s="41">
        <v>45092</v>
      </c>
      <c r="F129" s="24">
        <v>45171</v>
      </c>
      <c r="G129" s="36">
        <v>17</v>
      </c>
      <c r="H129" s="25">
        <v>0</v>
      </c>
      <c r="I129" s="25">
        <v>17</v>
      </c>
      <c r="J129" s="23" t="s">
        <v>21</v>
      </c>
      <c r="K129" s="23">
        <v>53.99</v>
      </c>
      <c r="L129" s="26">
        <f t="shared" si="5"/>
        <v>917.83</v>
      </c>
    </row>
    <row r="130" spans="1:12" x14ac:dyDescent="0.3">
      <c r="A130" s="27">
        <v>123</v>
      </c>
      <c r="B130" s="27">
        <v>52152104</v>
      </c>
      <c r="C130" s="23" t="s">
        <v>223</v>
      </c>
      <c r="D130" s="28" t="s">
        <v>13</v>
      </c>
      <c r="E130" s="41">
        <v>45091</v>
      </c>
      <c r="F130" s="24">
        <v>45171</v>
      </c>
      <c r="G130" s="36">
        <v>120</v>
      </c>
      <c r="H130" s="25">
        <v>0</v>
      </c>
      <c r="I130" s="25">
        <v>120</v>
      </c>
      <c r="J130" s="23" t="s">
        <v>21</v>
      </c>
      <c r="K130" s="23">
        <v>77.989999999999995</v>
      </c>
      <c r="L130" s="26">
        <f t="shared" si="5"/>
        <v>9358.7999999999993</v>
      </c>
    </row>
    <row r="131" spans="1:12" x14ac:dyDescent="0.3">
      <c r="A131" s="27">
        <v>124</v>
      </c>
      <c r="B131" s="27">
        <v>52152104</v>
      </c>
      <c r="C131" s="23" t="s">
        <v>157</v>
      </c>
      <c r="D131" s="28" t="s">
        <v>13</v>
      </c>
      <c r="E131" s="41">
        <v>45090</v>
      </c>
      <c r="F131" s="24">
        <v>45171</v>
      </c>
      <c r="G131" s="36">
        <v>113</v>
      </c>
      <c r="H131" s="25">
        <v>0</v>
      </c>
      <c r="I131" s="25">
        <v>113</v>
      </c>
      <c r="J131" s="23" t="s">
        <v>21</v>
      </c>
      <c r="K131" s="23">
        <v>121.49</v>
      </c>
      <c r="L131" s="26">
        <f t="shared" si="5"/>
        <v>13728.369999999999</v>
      </c>
    </row>
    <row r="132" spans="1:12" x14ac:dyDescent="0.3">
      <c r="A132" s="27">
        <v>125</v>
      </c>
      <c r="B132" s="27">
        <v>47131608</v>
      </c>
      <c r="C132" s="23" t="s">
        <v>158</v>
      </c>
      <c r="D132" s="28" t="s">
        <v>13</v>
      </c>
      <c r="E132" s="41">
        <v>45089</v>
      </c>
      <c r="F132" s="24">
        <v>45149</v>
      </c>
      <c r="G132" s="36">
        <v>57</v>
      </c>
      <c r="H132" s="25">
        <v>2</v>
      </c>
      <c r="I132" s="25">
        <f>G132-H132</f>
        <v>55</v>
      </c>
      <c r="J132" s="23" t="s">
        <v>21</v>
      </c>
      <c r="K132" s="26">
        <v>75</v>
      </c>
      <c r="L132" s="26">
        <f t="shared" si="5"/>
        <v>4125</v>
      </c>
    </row>
    <row r="133" spans="1:12" x14ac:dyDescent="0.3">
      <c r="A133" s="27">
        <v>126</v>
      </c>
      <c r="B133" s="27">
        <v>44122003</v>
      </c>
      <c r="C133" s="23" t="s">
        <v>159</v>
      </c>
      <c r="D133" s="28" t="s">
        <v>13</v>
      </c>
      <c r="E133" s="41">
        <v>45088</v>
      </c>
      <c r="F133" s="24">
        <v>45149</v>
      </c>
      <c r="G133" s="36">
        <v>6</v>
      </c>
      <c r="H133" s="25">
        <v>0</v>
      </c>
      <c r="I133" s="25">
        <v>6</v>
      </c>
      <c r="J133" s="23" t="s">
        <v>21</v>
      </c>
      <c r="K133" s="26">
        <v>133.61000000000001</v>
      </c>
      <c r="L133" s="26">
        <f t="shared" si="5"/>
        <v>801.66000000000008</v>
      </c>
    </row>
    <row r="134" spans="1:12" x14ac:dyDescent="0.3">
      <c r="A134" s="27">
        <v>127</v>
      </c>
      <c r="B134" s="27">
        <v>44122003</v>
      </c>
      <c r="C134" s="23" t="s">
        <v>160</v>
      </c>
      <c r="D134" s="28" t="s">
        <v>13</v>
      </c>
      <c r="E134" s="41">
        <v>45087</v>
      </c>
      <c r="F134" s="24">
        <v>45149</v>
      </c>
      <c r="G134" s="36">
        <v>19</v>
      </c>
      <c r="H134" s="25">
        <v>0</v>
      </c>
      <c r="I134" s="25">
        <v>19</v>
      </c>
      <c r="J134" s="23" t="s">
        <v>21</v>
      </c>
      <c r="K134" s="26">
        <v>120</v>
      </c>
      <c r="L134" s="26">
        <f t="shared" si="5"/>
        <v>2280</v>
      </c>
    </row>
    <row r="135" spans="1:12" x14ac:dyDescent="0.3">
      <c r="A135" s="27">
        <v>128</v>
      </c>
      <c r="B135" s="27">
        <v>44102904</v>
      </c>
      <c r="C135" s="23" t="s">
        <v>161</v>
      </c>
      <c r="D135" s="28" t="s">
        <v>13</v>
      </c>
      <c r="E135" s="41">
        <v>45084</v>
      </c>
      <c r="F135" s="24">
        <v>45149</v>
      </c>
      <c r="G135" s="36">
        <v>149</v>
      </c>
      <c r="H135" s="25">
        <v>2</v>
      </c>
      <c r="I135" s="25">
        <f>G135-H135</f>
        <v>147</v>
      </c>
      <c r="J135" s="23" t="s">
        <v>162</v>
      </c>
      <c r="K135" s="26">
        <v>215</v>
      </c>
      <c r="L135" s="26">
        <f t="shared" si="5"/>
        <v>31605</v>
      </c>
    </row>
    <row r="136" spans="1:12" x14ac:dyDescent="0.3">
      <c r="A136" s="27">
        <v>129</v>
      </c>
      <c r="B136" s="27">
        <v>44103103</v>
      </c>
      <c r="C136" s="30" t="s">
        <v>163</v>
      </c>
      <c r="D136" s="28" t="s">
        <v>13</v>
      </c>
      <c r="E136" s="41">
        <v>45083</v>
      </c>
      <c r="F136" s="41">
        <v>45083</v>
      </c>
      <c r="G136" s="36">
        <v>17</v>
      </c>
      <c r="H136" s="25">
        <v>0</v>
      </c>
      <c r="I136" s="25">
        <v>17</v>
      </c>
      <c r="J136" s="31" t="s">
        <v>21</v>
      </c>
      <c r="K136" s="32">
        <v>8155.56</v>
      </c>
      <c r="L136" s="26">
        <f t="shared" si="5"/>
        <v>138644.52000000002</v>
      </c>
    </row>
    <row r="137" spans="1:12" x14ac:dyDescent="0.3">
      <c r="A137" s="27">
        <v>130</v>
      </c>
      <c r="B137" s="27">
        <v>44103103</v>
      </c>
      <c r="C137" s="30" t="s">
        <v>164</v>
      </c>
      <c r="D137" s="28" t="s">
        <v>13</v>
      </c>
      <c r="E137" s="41">
        <v>45082</v>
      </c>
      <c r="F137" s="41">
        <v>45083</v>
      </c>
      <c r="G137" s="36">
        <v>16</v>
      </c>
      <c r="H137" s="25">
        <v>0</v>
      </c>
      <c r="I137" s="25">
        <v>16</v>
      </c>
      <c r="J137" s="31" t="s">
        <v>21</v>
      </c>
      <c r="K137" s="32">
        <v>8155.56</v>
      </c>
      <c r="L137" s="26">
        <f t="shared" ref="L137:L147" si="6">+K137*I137</f>
        <v>130488.96000000001</v>
      </c>
    </row>
    <row r="138" spans="1:12" x14ac:dyDescent="0.3">
      <c r="A138" s="27">
        <v>131</v>
      </c>
      <c r="B138" s="27">
        <v>44103103</v>
      </c>
      <c r="C138" s="30" t="s">
        <v>165</v>
      </c>
      <c r="D138" s="28" t="s">
        <v>13</v>
      </c>
      <c r="E138" s="41">
        <v>45081</v>
      </c>
      <c r="F138" s="41">
        <v>45083</v>
      </c>
      <c r="G138" s="36">
        <v>18</v>
      </c>
      <c r="H138" s="25">
        <v>0</v>
      </c>
      <c r="I138" s="25">
        <v>18</v>
      </c>
      <c r="J138" s="31" t="s">
        <v>21</v>
      </c>
      <c r="K138" s="32">
        <v>9607.56</v>
      </c>
      <c r="L138" s="26">
        <f t="shared" si="6"/>
        <v>172936.08</v>
      </c>
    </row>
    <row r="139" spans="1:12" x14ac:dyDescent="0.3">
      <c r="A139" s="27">
        <v>132</v>
      </c>
      <c r="B139" s="27">
        <v>44103103</v>
      </c>
      <c r="C139" s="30" t="s">
        <v>166</v>
      </c>
      <c r="D139" s="28" t="s">
        <v>13</v>
      </c>
      <c r="E139" s="41">
        <v>45080</v>
      </c>
      <c r="F139" s="41">
        <v>45083</v>
      </c>
      <c r="G139" s="36">
        <v>158</v>
      </c>
      <c r="H139" s="25">
        <v>63</v>
      </c>
      <c r="I139" s="25">
        <f>G139-H139</f>
        <v>95</v>
      </c>
      <c r="J139" s="31" t="s">
        <v>24</v>
      </c>
      <c r="K139" s="32">
        <v>383.33</v>
      </c>
      <c r="L139" s="26">
        <f t="shared" si="6"/>
        <v>36416.35</v>
      </c>
    </row>
    <row r="140" spans="1:12" x14ac:dyDescent="0.3">
      <c r="A140" s="27">
        <v>133</v>
      </c>
      <c r="B140" s="27">
        <v>44103103</v>
      </c>
      <c r="C140" s="30" t="s">
        <v>167</v>
      </c>
      <c r="D140" s="28" t="s">
        <v>13</v>
      </c>
      <c r="E140" s="41">
        <v>45079</v>
      </c>
      <c r="F140" s="41">
        <v>45083</v>
      </c>
      <c r="G140" s="36">
        <v>67</v>
      </c>
      <c r="H140" s="25">
        <v>11</v>
      </c>
      <c r="I140" s="25">
        <f>G140-H140</f>
        <v>56</v>
      </c>
      <c r="J140" s="31" t="s">
        <v>24</v>
      </c>
      <c r="K140" s="32">
        <v>163.33000000000001</v>
      </c>
      <c r="L140" s="26">
        <f t="shared" si="6"/>
        <v>9146.4800000000014</v>
      </c>
    </row>
    <row r="141" spans="1:12" x14ac:dyDescent="0.3">
      <c r="A141" s="27">
        <v>134</v>
      </c>
      <c r="B141" s="27">
        <v>47121708</v>
      </c>
      <c r="C141" s="23" t="s">
        <v>168</v>
      </c>
      <c r="D141" s="28" t="s">
        <v>13</v>
      </c>
      <c r="E141" s="41">
        <v>45078</v>
      </c>
      <c r="F141" s="24">
        <v>45281</v>
      </c>
      <c r="G141" s="36">
        <v>17</v>
      </c>
      <c r="H141" s="25">
        <v>4</v>
      </c>
      <c r="I141" s="25">
        <f>G141-H141</f>
        <v>13</v>
      </c>
      <c r="J141" s="31" t="s">
        <v>169</v>
      </c>
      <c r="K141" s="26">
        <v>440</v>
      </c>
      <c r="L141" s="26">
        <f t="shared" si="6"/>
        <v>5720</v>
      </c>
    </row>
    <row r="142" spans="1:12" x14ac:dyDescent="0.3">
      <c r="A142" s="27">
        <v>135</v>
      </c>
      <c r="B142" s="27">
        <v>47131824</v>
      </c>
      <c r="C142" s="23" t="s">
        <v>170</v>
      </c>
      <c r="D142" s="28" t="s">
        <v>13</v>
      </c>
      <c r="E142" s="41">
        <v>45077</v>
      </c>
      <c r="F142" s="24">
        <v>45281</v>
      </c>
      <c r="G142" s="36">
        <v>27</v>
      </c>
      <c r="H142" s="25">
        <v>5</v>
      </c>
      <c r="I142" s="25">
        <f>G142-H142</f>
        <v>22</v>
      </c>
      <c r="J142" s="31" t="s">
        <v>152</v>
      </c>
      <c r="K142" s="26">
        <v>100</v>
      </c>
      <c r="L142" s="26">
        <f t="shared" si="6"/>
        <v>2200</v>
      </c>
    </row>
    <row r="143" spans="1:12" x14ac:dyDescent="0.3">
      <c r="A143" s="27">
        <v>136</v>
      </c>
      <c r="B143" s="27">
        <v>47121702</v>
      </c>
      <c r="C143" s="23" t="s">
        <v>171</v>
      </c>
      <c r="D143" s="28" t="s">
        <v>13</v>
      </c>
      <c r="E143" s="41">
        <v>45076</v>
      </c>
      <c r="F143" s="24">
        <v>45281</v>
      </c>
      <c r="G143" s="36">
        <v>28</v>
      </c>
      <c r="H143" s="25">
        <v>0</v>
      </c>
      <c r="I143" s="25">
        <v>28</v>
      </c>
      <c r="J143" s="31" t="s">
        <v>21</v>
      </c>
      <c r="K143" s="26">
        <v>5605</v>
      </c>
      <c r="L143" s="26">
        <f t="shared" si="6"/>
        <v>156940</v>
      </c>
    </row>
    <row r="144" spans="1:12" x14ac:dyDescent="0.3">
      <c r="A144" s="27">
        <v>137</v>
      </c>
      <c r="B144" s="27">
        <v>47121702</v>
      </c>
      <c r="C144" s="23" t="s">
        <v>172</v>
      </c>
      <c r="D144" s="28" t="s">
        <v>13</v>
      </c>
      <c r="E144" s="41">
        <v>45075</v>
      </c>
      <c r="F144" s="24">
        <v>45281</v>
      </c>
      <c r="G144" s="36">
        <v>40</v>
      </c>
      <c r="H144" s="25">
        <v>0</v>
      </c>
      <c r="I144" s="25">
        <v>40</v>
      </c>
      <c r="J144" s="31" t="s">
        <v>21</v>
      </c>
      <c r="K144" s="26">
        <v>4124</v>
      </c>
      <c r="L144" s="26">
        <f t="shared" si="6"/>
        <v>164960</v>
      </c>
    </row>
    <row r="145" spans="1:12" x14ac:dyDescent="0.3">
      <c r="A145" s="27">
        <v>138</v>
      </c>
      <c r="B145" s="27">
        <v>47131502</v>
      </c>
      <c r="C145" s="23" t="s">
        <v>173</v>
      </c>
      <c r="D145" s="22" t="s">
        <v>13</v>
      </c>
      <c r="E145" s="41">
        <v>45074</v>
      </c>
      <c r="F145" s="24">
        <v>45281</v>
      </c>
      <c r="G145" s="36">
        <v>2</v>
      </c>
      <c r="H145" s="25">
        <v>1</v>
      </c>
      <c r="I145" s="25">
        <f>G145-H145</f>
        <v>1</v>
      </c>
      <c r="J145" s="23" t="s">
        <v>174</v>
      </c>
      <c r="K145" s="26">
        <v>43.11</v>
      </c>
      <c r="L145" s="26">
        <f t="shared" si="6"/>
        <v>43.11</v>
      </c>
    </row>
    <row r="146" spans="1:12" x14ac:dyDescent="0.3">
      <c r="A146" s="27">
        <v>139</v>
      </c>
      <c r="B146" s="29">
        <v>47131618</v>
      </c>
      <c r="C146" s="30" t="s">
        <v>175</v>
      </c>
      <c r="D146" s="28" t="s">
        <v>13</v>
      </c>
      <c r="E146" s="41">
        <v>45073</v>
      </c>
      <c r="F146" s="41">
        <v>45281</v>
      </c>
      <c r="G146" s="36">
        <v>177</v>
      </c>
      <c r="H146" s="25">
        <v>6</v>
      </c>
      <c r="I146" s="25">
        <f>G146-H146</f>
        <v>171</v>
      </c>
      <c r="J146" s="31" t="s">
        <v>21</v>
      </c>
      <c r="K146" s="32">
        <v>175</v>
      </c>
      <c r="L146" s="26">
        <f t="shared" si="6"/>
        <v>29925</v>
      </c>
    </row>
    <row r="147" spans="1:12" x14ac:dyDescent="0.3">
      <c r="A147" s="27">
        <v>140</v>
      </c>
      <c r="B147" s="27">
        <v>47131600</v>
      </c>
      <c r="C147" s="23" t="s">
        <v>176</v>
      </c>
      <c r="D147" s="22" t="s">
        <v>13</v>
      </c>
      <c r="E147" s="41">
        <v>45072</v>
      </c>
      <c r="F147" s="24">
        <v>45281</v>
      </c>
      <c r="G147" s="36">
        <v>69</v>
      </c>
      <c r="H147" s="25">
        <v>2</v>
      </c>
      <c r="I147" s="25">
        <f>G147-H147</f>
        <v>67</v>
      </c>
      <c r="J147" s="31" t="s">
        <v>21</v>
      </c>
      <c r="K147" s="26">
        <v>99.12</v>
      </c>
      <c r="L147" s="26">
        <f t="shared" si="6"/>
        <v>6641.04</v>
      </c>
    </row>
    <row r="148" spans="1:12" x14ac:dyDescent="0.3">
      <c r="A148" s="27">
        <v>141</v>
      </c>
      <c r="B148" s="27">
        <v>14111818</v>
      </c>
      <c r="C148" s="23" t="s">
        <v>177</v>
      </c>
      <c r="D148" s="22" t="s">
        <v>13</v>
      </c>
      <c r="E148" s="41">
        <v>45071</v>
      </c>
      <c r="F148" s="24">
        <v>45281</v>
      </c>
      <c r="G148" s="36">
        <v>90</v>
      </c>
      <c r="H148" s="25">
        <v>6</v>
      </c>
      <c r="I148" s="25">
        <f t="shared" ref="I148:I153" si="7">G148-H148</f>
        <v>84</v>
      </c>
      <c r="J148" s="23" t="s">
        <v>178</v>
      </c>
      <c r="K148" s="26">
        <v>2175</v>
      </c>
      <c r="L148" s="26">
        <f>I148*K148</f>
        <v>182700</v>
      </c>
    </row>
    <row r="149" spans="1:12" x14ac:dyDescent="0.3">
      <c r="A149" s="27">
        <v>142</v>
      </c>
      <c r="B149" s="33">
        <v>47121708</v>
      </c>
      <c r="C149" s="30" t="s">
        <v>179</v>
      </c>
      <c r="D149" s="28" t="s">
        <v>13</v>
      </c>
      <c r="E149" s="41">
        <v>45066</v>
      </c>
      <c r="F149" s="41">
        <v>45281</v>
      </c>
      <c r="G149" s="36">
        <v>21</v>
      </c>
      <c r="H149" s="25">
        <v>0</v>
      </c>
      <c r="I149" s="25">
        <f t="shared" si="7"/>
        <v>21</v>
      </c>
      <c r="J149" s="31" t="s">
        <v>18</v>
      </c>
      <c r="K149" s="32">
        <v>870</v>
      </c>
      <c r="L149" s="26">
        <f t="shared" ref="L149:L156" si="8">+K149*I149</f>
        <v>18270</v>
      </c>
    </row>
    <row r="150" spans="1:12" x14ac:dyDescent="0.3">
      <c r="A150" s="27">
        <v>143</v>
      </c>
      <c r="B150" s="33">
        <v>47121708</v>
      </c>
      <c r="C150" s="30" t="s">
        <v>180</v>
      </c>
      <c r="D150" s="28" t="s">
        <v>13</v>
      </c>
      <c r="E150" s="41">
        <v>45065</v>
      </c>
      <c r="F150" s="41">
        <v>45281</v>
      </c>
      <c r="G150" s="36">
        <v>3</v>
      </c>
      <c r="H150" s="25">
        <v>3</v>
      </c>
      <c r="I150" s="25">
        <f t="shared" si="7"/>
        <v>0</v>
      </c>
      <c r="J150" s="31" t="s">
        <v>18</v>
      </c>
      <c r="K150" s="32">
        <v>265</v>
      </c>
      <c r="L150" s="26">
        <f t="shared" si="8"/>
        <v>0</v>
      </c>
    </row>
    <row r="151" spans="1:12" x14ac:dyDescent="0.3">
      <c r="A151" s="27">
        <v>144</v>
      </c>
      <c r="B151" s="27">
        <v>47131801</v>
      </c>
      <c r="C151" s="23" t="s">
        <v>181</v>
      </c>
      <c r="D151" s="22" t="s">
        <v>13</v>
      </c>
      <c r="E151" s="41">
        <v>45060</v>
      </c>
      <c r="F151" s="24">
        <v>45281</v>
      </c>
      <c r="G151" s="36">
        <v>65</v>
      </c>
      <c r="H151" s="25">
        <v>1</v>
      </c>
      <c r="I151" s="25">
        <f t="shared" si="7"/>
        <v>64</v>
      </c>
      <c r="J151" s="23" t="s">
        <v>152</v>
      </c>
      <c r="K151" s="26">
        <v>283.79000000000002</v>
      </c>
      <c r="L151" s="26">
        <f t="shared" si="8"/>
        <v>18162.560000000001</v>
      </c>
    </row>
    <row r="152" spans="1:12" x14ac:dyDescent="0.3">
      <c r="A152" s="27">
        <v>145</v>
      </c>
      <c r="B152" s="29">
        <v>25111903</v>
      </c>
      <c r="C152" s="30" t="s">
        <v>182</v>
      </c>
      <c r="D152" s="28" t="s">
        <v>13</v>
      </c>
      <c r="E152" s="41">
        <v>45037</v>
      </c>
      <c r="F152" s="41">
        <v>45281</v>
      </c>
      <c r="G152" s="36">
        <v>61</v>
      </c>
      <c r="H152" s="25">
        <v>36</v>
      </c>
      <c r="I152" s="25">
        <f t="shared" si="7"/>
        <v>25</v>
      </c>
      <c r="J152" s="31" t="s">
        <v>21</v>
      </c>
      <c r="K152" s="32">
        <v>125</v>
      </c>
      <c r="L152" s="26">
        <f t="shared" si="8"/>
        <v>3125</v>
      </c>
    </row>
    <row r="153" spans="1:12" x14ac:dyDescent="0.3">
      <c r="A153" s="27">
        <v>146</v>
      </c>
      <c r="B153" s="29">
        <v>47131604</v>
      </c>
      <c r="C153" s="30" t="s">
        <v>183</v>
      </c>
      <c r="D153" s="28" t="s">
        <v>13</v>
      </c>
      <c r="E153" s="41">
        <v>45037</v>
      </c>
      <c r="F153" s="41">
        <v>45281</v>
      </c>
      <c r="G153" s="36">
        <v>102</v>
      </c>
      <c r="H153" s="25">
        <v>5</v>
      </c>
      <c r="I153" s="25">
        <f t="shared" si="7"/>
        <v>97</v>
      </c>
      <c r="J153" s="31" t="s">
        <v>21</v>
      </c>
      <c r="K153" s="32">
        <v>95</v>
      </c>
      <c r="L153" s="26">
        <f t="shared" si="8"/>
        <v>9215</v>
      </c>
    </row>
    <row r="154" spans="1:12" x14ac:dyDescent="0.3">
      <c r="A154" s="27">
        <v>147</v>
      </c>
      <c r="B154" s="27">
        <v>52152202</v>
      </c>
      <c r="C154" s="23" t="s">
        <v>184</v>
      </c>
      <c r="D154" s="22" t="s">
        <v>13</v>
      </c>
      <c r="E154" s="41">
        <v>45037</v>
      </c>
      <c r="F154" s="24">
        <v>45281</v>
      </c>
      <c r="G154" s="36">
        <v>45</v>
      </c>
      <c r="H154" s="25">
        <v>0</v>
      </c>
      <c r="I154" s="25">
        <v>45</v>
      </c>
      <c r="J154" s="23" t="s">
        <v>21</v>
      </c>
      <c r="K154" s="26">
        <v>964.82</v>
      </c>
      <c r="L154" s="26">
        <f t="shared" si="8"/>
        <v>43416.9</v>
      </c>
    </row>
    <row r="155" spans="1:12" x14ac:dyDescent="0.3">
      <c r="A155" s="27">
        <v>148</v>
      </c>
      <c r="B155" s="27">
        <v>47131603</v>
      </c>
      <c r="C155" s="23" t="s">
        <v>185</v>
      </c>
      <c r="D155" s="22" t="s">
        <v>13</v>
      </c>
      <c r="E155" s="41">
        <v>45037</v>
      </c>
      <c r="F155" s="24">
        <v>45281</v>
      </c>
      <c r="G155" s="36">
        <v>557</v>
      </c>
      <c r="H155" s="25">
        <v>9</v>
      </c>
      <c r="I155" s="25">
        <f>G155-H155</f>
        <v>548</v>
      </c>
      <c r="J155" s="23" t="s">
        <v>21</v>
      </c>
      <c r="K155" s="26">
        <v>16.87</v>
      </c>
      <c r="L155" s="26">
        <f t="shared" si="8"/>
        <v>9244.76</v>
      </c>
    </row>
    <row r="156" spans="1:12" x14ac:dyDescent="0.3">
      <c r="A156" s="27">
        <v>149</v>
      </c>
      <c r="B156" s="29">
        <v>47131803</v>
      </c>
      <c r="C156" s="30" t="s">
        <v>186</v>
      </c>
      <c r="D156" s="28" t="s">
        <v>13</v>
      </c>
      <c r="E156" s="41">
        <v>45006</v>
      </c>
      <c r="F156" s="41">
        <v>45007</v>
      </c>
      <c r="G156" s="36">
        <v>334</v>
      </c>
      <c r="H156" s="25">
        <v>70</v>
      </c>
      <c r="I156" s="25">
        <f>G156-H156</f>
        <v>264</v>
      </c>
      <c r="J156" s="31" t="s">
        <v>152</v>
      </c>
      <c r="K156" s="32">
        <v>150</v>
      </c>
      <c r="L156" s="26">
        <f t="shared" si="8"/>
        <v>39600</v>
      </c>
    </row>
    <row r="157" spans="1:12" x14ac:dyDescent="0.3">
      <c r="A157" s="27">
        <v>150</v>
      </c>
      <c r="B157" s="29">
        <v>12141901</v>
      </c>
      <c r="C157" s="30" t="s">
        <v>187</v>
      </c>
      <c r="D157" s="28" t="s">
        <v>13</v>
      </c>
      <c r="E157" s="41">
        <v>45006</v>
      </c>
      <c r="F157" s="41">
        <v>45006</v>
      </c>
      <c r="G157" s="36">
        <v>158</v>
      </c>
      <c r="H157" s="25">
        <v>43</v>
      </c>
      <c r="I157" s="25">
        <f>G157-H157</f>
        <v>115</v>
      </c>
      <c r="J157" s="31" t="s">
        <v>91</v>
      </c>
      <c r="K157" s="32">
        <v>62</v>
      </c>
      <c r="L157" s="26">
        <f>I157*K157</f>
        <v>7130</v>
      </c>
    </row>
    <row r="158" spans="1:12" x14ac:dyDescent="0.3">
      <c r="A158" s="27">
        <v>151</v>
      </c>
      <c r="B158" s="29">
        <v>47121806</v>
      </c>
      <c r="C158" s="30" t="s">
        <v>188</v>
      </c>
      <c r="D158" s="28" t="s">
        <v>13</v>
      </c>
      <c r="E158" s="41">
        <v>45006</v>
      </c>
      <c r="F158" s="41">
        <v>45006</v>
      </c>
      <c r="G158" s="36">
        <v>29</v>
      </c>
      <c r="H158" s="25">
        <v>5</v>
      </c>
      <c r="I158" s="25">
        <f>G158-H158</f>
        <v>24</v>
      </c>
      <c r="J158" s="31" t="s">
        <v>21</v>
      </c>
      <c r="K158" s="32">
        <v>368</v>
      </c>
      <c r="L158" s="26">
        <f t="shared" ref="L158:L181" si="9">+K158*I158</f>
        <v>8832</v>
      </c>
    </row>
    <row r="159" spans="1:12" x14ac:dyDescent="0.3">
      <c r="A159" s="27">
        <v>152</v>
      </c>
      <c r="B159" s="29">
        <v>44122011</v>
      </c>
      <c r="C159" s="30" t="s">
        <v>189</v>
      </c>
      <c r="D159" s="28" t="s">
        <v>13</v>
      </c>
      <c r="E159" s="41">
        <v>44763</v>
      </c>
      <c r="F159" s="41">
        <v>44763</v>
      </c>
      <c r="G159" s="36">
        <v>914</v>
      </c>
      <c r="H159" s="25">
        <v>50</v>
      </c>
      <c r="I159" s="25">
        <f>G159-H159</f>
        <v>864</v>
      </c>
      <c r="J159" s="31" t="s">
        <v>21</v>
      </c>
      <c r="K159" s="32">
        <v>117</v>
      </c>
      <c r="L159" s="26">
        <f t="shared" si="9"/>
        <v>101088</v>
      </c>
    </row>
    <row r="160" spans="1:12" x14ac:dyDescent="0.3">
      <c r="A160" s="27">
        <v>153</v>
      </c>
      <c r="B160" s="27">
        <v>44103103</v>
      </c>
      <c r="C160" s="30" t="s">
        <v>190</v>
      </c>
      <c r="D160" s="28" t="s">
        <v>13</v>
      </c>
      <c r="E160" s="41">
        <v>44497</v>
      </c>
      <c r="F160" s="41">
        <v>44497</v>
      </c>
      <c r="G160" s="36">
        <v>12</v>
      </c>
      <c r="H160" s="25"/>
      <c r="I160" s="25">
        <v>12</v>
      </c>
      <c r="J160" s="31" t="s">
        <v>21</v>
      </c>
      <c r="K160" s="32">
        <v>15133</v>
      </c>
      <c r="L160" s="26">
        <f t="shared" si="9"/>
        <v>181596</v>
      </c>
    </row>
    <row r="161" spans="1:12" x14ac:dyDescent="0.3">
      <c r="A161" s="27">
        <v>154</v>
      </c>
      <c r="B161" s="27">
        <v>44103103</v>
      </c>
      <c r="C161" s="30" t="s">
        <v>191</v>
      </c>
      <c r="D161" s="28" t="s">
        <v>13</v>
      </c>
      <c r="E161" s="41">
        <v>44497</v>
      </c>
      <c r="F161" s="41">
        <v>44497</v>
      </c>
      <c r="G161" s="36">
        <v>9</v>
      </c>
      <c r="H161" s="25">
        <v>0</v>
      </c>
      <c r="I161" s="25">
        <v>9</v>
      </c>
      <c r="J161" s="31" t="s">
        <v>21</v>
      </c>
      <c r="K161" s="32">
        <v>7805</v>
      </c>
      <c r="L161" s="26">
        <f t="shared" si="9"/>
        <v>70245</v>
      </c>
    </row>
    <row r="162" spans="1:12" x14ac:dyDescent="0.3">
      <c r="A162" s="27">
        <v>155</v>
      </c>
      <c r="B162" s="27">
        <v>44103103</v>
      </c>
      <c r="C162" s="30" t="s">
        <v>192</v>
      </c>
      <c r="D162" s="28" t="s">
        <v>13</v>
      </c>
      <c r="E162" s="41">
        <v>44497</v>
      </c>
      <c r="F162" s="41">
        <v>44497</v>
      </c>
      <c r="G162" s="36">
        <v>4</v>
      </c>
      <c r="H162" s="25">
        <v>0</v>
      </c>
      <c r="I162" s="25">
        <v>4</v>
      </c>
      <c r="J162" s="31" t="s">
        <v>21</v>
      </c>
      <c r="K162" s="32">
        <v>4940</v>
      </c>
      <c r="L162" s="26">
        <f t="shared" si="9"/>
        <v>19760</v>
      </c>
    </row>
    <row r="163" spans="1:12" x14ac:dyDescent="0.3">
      <c r="A163" s="27">
        <v>156</v>
      </c>
      <c r="B163" s="27">
        <v>44103103</v>
      </c>
      <c r="C163" s="30" t="s">
        <v>193</v>
      </c>
      <c r="D163" s="28" t="s">
        <v>13</v>
      </c>
      <c r="E163" s="41">
        <v>44497</v>
      </c>
      <c r="F163" s="41">
        <v>44497</v>
      </c>
      <c r="G163" s="36">
        <v>5</v>
      </c>
      <c r="H163" s="25">
        <v>5</v>
      </c>
      <c r="I163" s="25">
        <f>G163-H163</f>
        <v>0</v>
      </c>
      <c r="J163" s="31" t="s">
        <v>21</v>
      </c>
      <c r="K163" s="32">
        <v>4602</v>
      </c>
      <c r="L163" s="26">
        <f t="shared" si="9"/>
        <v>0</v>
      </c>
    </row>
    <row r="164" spans="1:12" x14ac:dyDescent="0.3">
      <c r="A164" s="27">
        <v>157</v>
      </c>
      <c r="B164" s="27">
        <v>44103103</v>
      </c>
      <c r="C164" s="30" t="s">
        <v>194</v>
      </c>
      <c r="D164" s="28" t="s">
        <v>13</v>
      </c>
      <c r="E164" s="41">
        <v>44497</v>
      </c>
      <c r="F164" s="41">
        <v>44497</v>
      </c>
      <c r="G164" s="36">
        <v>4</v>
      </c>
      <c r="H164" s="25">
        <v>4</v>
      </c>
      <c r="I164" s="25">
        <f>G164-H164</f>
        <v>0</v>
      </c>
      <c r="J164" s="31" t="s">
        <v>21</v>
      </c>
      <c r="K164" s="32">
        <v>4602</v>
      </c>
      <c r="L164" s="26">
        <f t="shared" si="9"/>
        <v>0</v>
      </c>
    </row>
    <row r="165" spans="1:12" x14ac:dyDescent="0.3">
      <c r="A165" s="27">
        <v>158</v>
      </c>
      <c r="B165" s="27">
        <v>44103103</v>
      </c>
      <c r="C165" s="30" t="s">
        <v>195</v>
      </c>
      <c r="D165" s="28" t="s">
        <v>13</v>
      </c>
      <c r="E165" s="41">
        <v>44497</v>
      </c>
      <c r="F165" s="41">
        <v>44497</v>
      </c>
      <c r="G165" s="36">
        <v>2</v>
      </c>
      <c r="H165" s="25">
        <v>2</v>
      </c>
      <c r="I165" s="25">
        <f>G165-H165</f>
        <v>0</v>
      </c>
      <c r="J165" s="31" t="s">
        <v>21</v>
      </c>
      <c r="K165" s="32">
        <v>8415</v>
      </c>
      <c r="L165" s="26">
        <f t="shared" si="9"/>
        <v>0</v>
      </c>
    </row>
    <row r="166" spans="1:12" x14ac:dyDescent="0.3">
      <c r="A166" s="27">
        <v>159</v>
      </c>
      <c r="B166" s="27">
        <v>44103103</v>
      </c>
      <c r="C166" s="30" t="s">
        <v>196</v>
      </c>
      <c r="D166" s="28" t="s">
        <v>13</v>
      </c>
      <c r="E166" s="41">
        <v>44497</v>
      </c>
      <c r="F166" s="41">
        <v>44477</v>
      </c>
      <c r="G166" s="36">
        <v>7</v>
      </c>
      <c r="H166" s="25">
        <v>1</v>
      </c>
      <c r="I166" s="25">
        <f>G166-H166</f>
        <v>6</v>
      </c>
      <c r="J166" s="31" t="s">
        <v>21</v>
      </c>
      <c r="K166" s="32">
        <v>6756</v>
      </c>
      <c r="L166" s="26">
        <f t="shared" si="9"/>
        <v>40536</v>
      </c>
    </row>
    <row r="167" spans="1:12" x14ac:dyDescent="0.3">
      <c r="A167" s="27">
        <v>160</v>
      </c>
      <c r="B167" s="27">
        <v>44103103</v>
      </c>
      <c r="C167" s="30" t="s">
        <v>197</v>
      </c>
      <c r="D167" s="28" t="s">
        <v>13</v>
      </c>
      <c r="E167" s="41">
        <v>44497</v>
      </c>
      <c r="F167" s="41">
        <v>44497</v>
      </c>
      <c r="G167" s="36">
        <v>9</v>
      </c>
      <c r="H167" s="25">
        <v>1</v>
      </c>
      <c r="I167" s="25">
        <f>G167-H167</f>
        <v>8</v>
      </c>
      <c r="J167" s="31" t="s">
        <v>21</v>
      </c>
      <c r="K167" s="32">
        <v>6756</v>
      </c>
      <c r="L167" s="26">
        <f t="shared" si="9"/>
        <v>54048</v>
      </c>
    </row>
    <row r="168" spans="1:12" x14ac:dyDescent="0.3">
      <c r="A168" s="27">
        <v>161</v>
      </c>
      <c r="B168" s="27">
        <v>44103103</v>
      </c>
      <c r="C168" s="30" t="s">
        <v>198</v>
      </c>
      <c r="D168" s="28" t="s">
        <v>13</v>
      </c>
      <c r="E168" s="41">
        <v>44497</v>
      </c>
      <c r="F168" s="41">
        <v>44497</v>
      </c>
      <c r="G168" s="36">
        <v>9</v>
      </c>
      <c r="H168" s="25">
        <v>1</v>
      </c>
      <c r="I168" s="25">
        <f>+G167-H167</f>
        <v>8</v>
      </c>
      <c r="J168" s="31" t="s">
        <v>21</v>
      </c>
      <c r="K168" s="32">
        <v>5838</v>
      </c>
      <c r="L168" s="26">
        <f t="shared" si="9"/>
        <v>46704</v>
      </c>
    </row>
    <row r="169" spans="1:12" x14ac:dyDescent="0.3">
      <c r="A169" s="27">
        <v>162</v>
      </c>
      <c r="B169" s="27">
        <v>44103103</v>
      </c>
      <c r="C169" s="30" t="s">
        <v>199</v>
      </c>
      <c r="D169" s="28" t="s">
        <v>13</v>
      </c>
      <c r="E169" s="41">
        <v>44497</v>
      </c>
      <c r="F169" s="41">
        <v>44497</v>
      </c>
      <c r="G169" s="36">
        <v>13</v>
      </c>
      <c r="H169" s="25">
        <v>0</v>
      </c>
      <c r="I169" s="25">
        <v>13</v>
      </c>
      <c r="J169" s="31" t="s">
        <v>21</v>
      </c>
      <c r="K169" s="32">
        <v>6987</v>
      </c>
      <c r="L169" s="26">
        <f t="shared" si="9"/>
        <v>90831</v>
      </c>
    </row>
    <row r="170" spans="1:12" x14ac:dyDescent="0.3">
      <c r="A170" s="27">
        <v>163</v>
      </c>
      <c r="B170" s="27">
        <v>44103103</v>
      </c>
      <c r="C170" s="30" t="s">
        <v>200</v>
      </c>
      <c r="D170" s="28" t="s">
        <v>13</v>
      </c>
      <c r="E170" s="41">
        <v>44497</v>
      </c>
      <c r="F170" s="41">
        <v>44497</v>
      </c>
      <c r="G170" s="36">
        <v>11</v>
      </c>
      <c r="H170" s="25">
        <v>0</v>
      </c>
      <c r="I170" s="25">
        <v>11</v>
      </c>
      <c r="J170" s="31" t="s">
        <v>21</v>
      </c>
      <c r="K170" s="32">
        <v>15133</v>
      </c>
      <c r="L170" s="26">
        <f t="shared" si="9"/>
        <v>166463</v>
      </c>
    </row>
    <row r="171" spans="1:12" x14ac:dyDescent="0.3">
      <c r="A171" s="27">
        <v>164</v>
      </c>
      <c r="B171" s="27">
        <v>44103103</v>
      </c>
      <c r="C171" s="30" t="s">
        <v>201</v>
      </c>
      <c r="D171" s="28" t="s">
        <v>13</v>
      </c>
      <c r="E171" s="41">
        <v>44497</v>
      </c>
      <c r="F171" s="41">
        <v>44497</v>
      </c>
      <c r="G171" s="36">
        <v>16</v>
      </c>
      <c r="H171" s="25">
        <v>0</v>
      </c>
      <c r="I171" s="25">
        <v>16</v>
      </c>
      <c r="J171" s="31" t="s">
        <v>21</v>
      </c>
      <c r="K171" s="32">
        <v>6461</v>
      </c>
      <c r="L171" s="26">
        <f t="shared" si="9"/>
        <v>103376</v>
      </c>
    </row>
    <row r="172" spans="1:12" x14ac:dyDescent="0.3">
      <c r="A172" s="27">
        <v>165</v>
      </c>
      <c r="B172" s="27">
        <v>44103103</v>
      </c>
      <c r="C172" s="30" t="s">
        <v>202</v>
      </c>
      <c r="D172" s="28" t="s">
        <v>13</v>
      </c>
      <c r="E172" s="41">
        <v>44497</v>
      </c>
      <c r="F172" s="41">
        <v>44497</v>
      </c>
      <c r="G172" s="36">
        <v>10</v>
      </c>
      <c r="H172" s="25">
        <v>0</v>
      </c>
      <c r="I172" s="25">
        <v>10</v>
      </c>
      <c r="J172" s="31" t="s">
        <v>21</v>
      </c>
      <c r="K172" s="32">
        <v>21107</v>
      </c>
      <c r="L172" s="26">
        <f t="shared" si="9"/>
        <v>211070</v>
      </c>
    </row>
    <row r="173" spans="1:12" x14ac:dyDescent="0.3">
      <c r="A173" s="27">
        <v>166</v>
      </c>
      <c r="B173" s="27">
        <v>44103103</v>
      </c>
      <c r="C173" s="30" t="s">
        <v>203</v>
      </c>
      <c r="D173" s="28" t="s">
        <v>13</v>
      </c>
      <c r="E173" s="41">
        <v>44497</v>
      </c>
      <c r="F173" s="41">
        <v>44497</v>
      </c>
      <c r="G173" s="36">
        <v>10</v>
      </c>
      <c r="H173" s="25">
        <v>0</v>
      </c>
      <c r="I173" s="25">
        <f>+G172-H172</f>
        <v>10</v>
      </c>
      <c r="J173" s="31" t="s">
        <v>21</v>
      </c>
      <c r="K173" s="32">
        <v>21107</v>
      </c>
      <c r="L173" s="26">
        <f t="shared" si="9"/>
        <v>211070</v>
      </c>
    </row>
    <row r="174" spans="1:12" x14ac:dyDescent="0.3">
      <c r="A174" s="27">
        <v>167</v>
      </c>
      <c r="B174" s="27">
        <v>44103103</v>
      </c>
      <c r="C174" s="30" t="s">
        <v>204</v>
      </c>
      <c r="D174" s="28" t="s">
        <v>13</v>
      </c>
      <c r="E174" s="41">
        <v>44497</v>
      </c>
      <c r="F174" s="41">
        <v>44497</v>
      </c>
      <c r="G174" s="36">
        <v>11</v>
      </c>
      <c r="H174" s="25">
        <v>0</v>
      </c>
      <c r="I174" s="25">
        <v>11</v>
      </c>
      <c r="J174" s="31" t="s">
        <v>21</v>
      </c>
      <c r="K174" s="32">
        <v>21107</v>
      </c>
      <c r="L174" s="26">
        <f t="shared" si="9"/>
        <v>232177</v>
      </c>
    </row>
    <row r="175" spans="1:12" x14ac:dyDescent="0.3">
      <c r="A175" s="27">
        <v>168</v>
      </c>
      <c r="B175" s="27">
        <v>44103103</v>
      </c>
      <c r="C175" s="30" t="s">
        <v>205</v>
      </c>
      <c r="D175" s="28" t="s">
        <v>13</v>
      </c>
      <c r="E175" s="41">
        <v>44497</v>
      </c>
      <c r="F175" s="41">
        <v>44497</v>
      </c>
      <c r="G175" s="36">
        <v>15</v>
      </c>
      <c r="H175" s="25">
        <v>0</v>
      </c>
      <c r="I175" s="25">
        <v>15</v>
      </c>
      <c r="J175" s="31" t="s">
        <v>21</v>
      </c>
      <c r="K175" s="32">
        <v>15033</v>
      </c>
      <c r="L175" s="26">
        <f t="shared" si="9"/>
        <v>225495</v>
      </c>
    </row>
    <row r="176" spans="1:12" x14ac:dyDescent="0.3">
      <c r="A176" s="27">
        <v>169</v>
      </c>
      <c r="B176" s="27">
        <v>44103103</v>
      </c>
      <c r="C176" s="30" t="s">
        <v>206</v>
      </c>
      <c r="D176" s="28" t="s">
        <v>13</v>
      </c>
      <c r="E176" s="41">
        <v>44497</v>
      </c>
      <c r="F176" s="41">
        <v>44497</v>
      </c>
      <c r="G176" s="36">
        <v>8</v>
      </c>
      <c r="H176" s="25">
        <v>1</v>
      </c>
      <c r="I176" s="25">
        <f>G176-H176</f>
        <v>7</v>
      </c>
      <c r="J176" s="31" t="s">
        <v>21</v>
      </c>
      <c r="K176" s="32">
        <v>6756</v>
      </c>
      <c r="L176" s="26">
        <f t="shared" si="9"/>
        <v>47292</v>
      </c>
    </row>
    <row r="177" spans="1:12" x14ac:dyDescent="0.3">
      <c r="A177" s="27">
        <v>170</v>
      </c>
      <c r="B177" s="27">
        <v>44103103</v>
      </c>
      <c r="C177" s="30" t="s">
        <v>207</v>
      </c>
      <c r="D177" s="28" t="s">
        <v>13</v>
      </c>
      <c r="E177" s="41">
        <v>44497</v>
      </c>
      <c r="F177" s="41">
        <v>44497</v>
      </c>
      <c r="G177" s="36">
        <v>12</v>
      </c>
      <c r="H177" s="25">
        <v>0</v>
      </c>
      <c r="I177" s="25">
        <v>12</v>
      </c>
      <c r="J177" s="31" t="s">
        <v>21</v>
      </c>
      <c r="K177" s="32">
        <v>15133</v>
      </c>
      <c r="L177" s="26">
        <f t="shared" si="9"/>
        <v>181596</v>
      </c>
    </row>
    <row r="178" spans="1:12" x14ac:dyDescent="0.3">
      <c r="A178" s="27">
        <v>171</v>
      </c>
      <c r="B178" s="27">
        <v>44103103</v>
      </c>
      <c r="C178" s="30" t="s">
        <v>208</v>
      </c>
      <c r="D178" s="28" t="s">
        <v>13</v>
      </c>
      <c r="E178" s="41">
        <v>44497</v>
      </c>
      <c r="F178" s="41">
        <v>44497</v>
      </c>
      <c r="G178" s="36">
        <v>10</v>
      </c>
      <c r="H178" s="25">
        <v>0</v>
      </c>
      <c r="I178" s="25">
        <v>10</v>
      </c>
      <c r="J178" s="31" t="s">
        <v>21</v>
      </c>
      <c r="K178" s="32">
        <v>5770</v>
      </c>
      <c r="L178" s="26">
        <f t="shared" si="9"/>
        <v>57700</v>
      </c>
    </row>
    <row r="179" spans="1:12" x14ac:dyDescent="0.3">
      <c r="A179" s="27">
        <v>172</v>
      </c>
      <c r="B179" s="27">
        <v>44103103</v>
      </c>
      <c r="C179" s="30" t="s">
        <v>209</v>
      </c>
      <c r="D179" s="28" t="s">
        <v>13</v>
      </c>
      <c r="E179" s="41">
        <v>44497</v>
      </c>
      <c r="F179" s="41">
        <v>44497</v>
      </c>
      <c r="G179" s="36">
        <v>5</v>
      </c>
      <c r="H179" s="25">
        <v>5</v>
      </c>
      <c r="I179" s="25">
        <f>G179-H179</f>
        <v>0</v>
      </c>
      <c r="J179" s="31" t="s">
        <v>21</v>
      </c>
      <c r="K179" s="32">
        <v>8298</v>
      </c>
      <c r="L179" s="26">
        <f t="shared" si="9"/>
        <v>0</v>
      </c>
    </row>
    <row r="180" spans="1:12" x14ac:dyDescent="0.3">
      <c r="A180" s="27">
        <v>173</v>
      </c>
      <c r="B180" s="27">
        <v>44103103</v>
      </c>
      <c r="C180" s="30" t="s">
        <v>210</v>
      </c>
      <c r="D180" s="28" t="s">
        <v>13</v>
      </c>
      <c r="E180" s="41">
        <v>44429</v>
      </c>
      <c r="F180" s="41">
        <v>44417</v>
      </c>
      <c r="G180" s="36">
        <v>6</v>
      </c>
      <c r="H180" s="25">
        <v>0</v>
      </c>
      <c r="I180" s="25">
        <v>6</v>
      </c>
      <c r="J180" s="31" t="s">
        <v>21</v>
      </c>
      <c r="K180" s="32">
        <v>4940</v>
      </c>
      <c r="L180" s="26">
        <f t="shared" si="9"/>
        <v>29640</v>
      </c>
    </row>
    <row r="181" spans="1:12" x14ac:dyDescent="0.3">
      <c r="A181" s="27">
        <v>174</v>
      </c>
      <c r="B181" s="27">
        <v>44103103</v>
      </c>
      <c r="C181" s="30" t="s">
        <v>211</v>
      </c>
      <c r="D181" s="28" t="s">
        <v>13</v>
      </c>
      <c r="E181" s="41">
        <v>44428</v>
      </c>
      <c r="F181" s="41">
        <v>44417</v>
      </c>
      <c r="G181" s="36">
        <v>6</v>
      </c>
      <c r="H181" s="25">
        <v>0</v>
      </c>
      <c r="I181" s="25">
        <v>6</v>
      </c>
      <c r="J181" s="31" t="s">
        <v>21</v>
      </c>
      <c r="K181" s="32">
        <v>4940</v>
      </c>
      <c r="L181" s="26">
        <f t="shared" si="9"/>
        <v>29640</v>
      </c>
    </row>
    <row r="182" spans="1:12" x14ac:dyDescent="0.3">
      <c r="A182" s="27">
        <v>175</v>
      </c>
      <c r="B182" s="27">
        <v>44103103</v>
      </c>
      <c r="C182" s="30" t="s">
        <v>212</v>
      </c>
      <c r="D182" s="28" t="s">
        <v>13</v>
      </c>
      <c r="E182" s="41">
        <v>44427</v>
      </c>
      <c r="F182" s="41">
        <v>44417</v>
      </c>
      <c r="G182" s="36">
        <v>5</v>
      </c>
      <c r="H182" s="25"/>
      <c r="I182" s="25">
        <v>5</v>
      </c>
      <c r="J182" s="31" t="s">
        <v>21</v>
      </c>
      <c r="K182" s="32">
        <v>4940</v>
      </c>
      <c r="L182" s="26">
        <f>+K182*I182</f>
        <v>24700</v>
      </c>
    </row>
    <row r="183" spans="1:12" x14ac:dyDescent="0.3">
      <c r="L183" s="15"/>
    </row>
    <row r="185" spans="1:12" x14ac:dyDescent="0.3">
      <c r="L185" s="16">
        <f>SUM(L8:L184)</f>
        <v>8510900.8960000034</v>
      </c>
    </row>
    <row r="188" spans="1:12" ht="15.6" x14ac:dyDescent="0.3">
      <c r="D188" s="43" t="s">
        <v>213</v>
      </c>
      <c r="E188" s="43"/>
      <c r="J188" s="17" t="s">
        <v>214</v>
      </c>
    </row>
    <row r="189" spans="1:12" x14ac:dyDescent="0.3">
      <c r="D189" s="44" t="s">
        <v>215</v>
      </c>
      <c r="E189" s="44"/>
      <c r="J189" s="18" t="s">
        <v>216</v>
      </c>
    </row>
    <row r="190" spans="1:12" x14ac:dyDescent="0.3">
      <c r="D190" s="45" t="s">
        <v>217</v>
      </c>
      <c r="E190" s="45"/>
      <c r="I190" t="s">
        <v>218</v>
      </c>
      <c r="J190" s="19"/>
    </row>
    <row r="191" spans="1:12" x14ac:dyDescent="0.3">
      <c r="D191" s="44" t="s">
        <v>219</v>
      </c>
      <c r="E191" s="44"/>
      <c r="H191" s="20"/>
      <c r="J191" s="18" t="s">
        <v>219</v>
      </c>
    </row>
    <row r="194" spans="6:8" x14ac:dyDescent="0.3">
      <c r="G194" s="21"/>
    </row>
    <row r="195" spans="6:8" x14ac:dyDescent="0.3">
      <c r="G195" s="20"/>
      <c r="H195" s="21"/>
    </row>
    <row r="196" spans="6:8" x14ac:dyDescent="0.3">
      <c r="F196" s="21"/>
      <c r="G196" s="21"/>
      <c r="H196" s="20"/>
    </row>
  </sheetData>
  <mergeCells count="6">
    <mergeCell ref="D4:K4"/>
    <mergeCell ref="D188:E188"/>
    <mergeCell ref="D189:E189"/>
    <mergeCell ref="D190:E190"/>
    <mergeCell ref="D191:E191"/>
    <mergeCell ref="D5:K5"/>
  </mergeCells>
  <conditionalFormatting sqref="D188:D191">
    <cfRule type="duplicateValues" dxfId="1" priority="1"/>
    <cfRule type="duplicateValues" dxfId="0" priority="2"/>
  </conditionalFormatting>
  <dataValidations count="1">
    <dataValidation type="whole" operator="greaterThan" allowBlank="1" showInputMessage="1" showErrorMessage="1" sqref="B13:B15 B22:B24 B26:B35 B37:B39 B41:B43 B45:B47 B52:B54 B56:B58 B60:B62 B64:B66 B73:B74 B68:B71 B49:B50 B17:B20 B80:B182 B10:B11 B7:B8" xr:uid="{876CCAC7-6588-487D-9019-85143AB729A2}">
      <formula1>0</formula1>
    </dataValidation>
  </dataValidations>
  <pageMargins left="0.7" right="0.7" top="0.75" bottom="0.75" header="0.3" footer="0.3"/>
  <pageSetup scale="84" fitToHeight="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Alberto Morales Hierro</dc:creator>
  <cp:lastModifiedBy>Bibian Miguelina Cuevas Fontanillas</cp:lastModifiedBy>
  <cp:lastPrinted>2024-10-09T18:20:23Z</cp:lastPrinted>
  <dcterms:created xsi:type="dcterms:W3CDTF">2024-09-09T12:36:30Z</dcterms:created>
  <dcterms:modified xsi:type="dcterms:W3CDTF">2024-10-10T13:35:27Z</dcterms:modified>
</cp:coreProperties>
</file>