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H21" i="3"/>
  <c r="H20"/>
  <c r="G36" i="1" l="1"/>
  <c r="F36"/>
  <c r="G21" i="2" l="1"/>
  <c r="H19" i="3" l="1"/>
  <c r="H20" i="2"/>
  <c r="H20" i="1"/>
  <c r="H21" s="1"/>
  <c r="H22" s="1"/>
  <c r="H23" s="1"/>
  <c r="H24" s="1"/>
  <c r="H26" l="1"/>
  <c r="H27" s="1"/>
  <c r="H28" s="1"/>
  <c r="H29" s="1"/>
  <c r="H30" s="1"/>
  <c r="H31" s="1"/>
  <c r="H32" s="1"/>
  <c r="H33" s="1"/>
  <c r="H34" s="1"/>
  <c r="H35" s="1"/>
  <c r="H25"/>
</calcChain>
</file>

<file path=xl/sharedStrings.xml><?xml version="1.0" encoding="utf-8"?>
<sst xmlns="http://schemas.openxmlformats.org/spreadsheetml/2006/main" count="74" uniqueCount="45">
  <si>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</si>
  <si>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</si>
  <si>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</si>
  <si>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</si>
  <si>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</si>
  <si>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</si>
  <si>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</si>
  <si>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</si>
  <si>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</si>
  <si>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</si>
  <si>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</si>
  <si>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</si>
  <si>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</si>
  <si>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</si>
  <si>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</si>
  <si>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DIDA</t>
  </si>
  <si>
    <t>Cuenta Bancaria No. 240-010733-0</t>
  </si>
  <si>
    <t>AJUSTE CONCILACION</t>
  </si>
  <si>
    <t xml:space="preserve">  </t>
  </si>
  <si>
    <t>13/02/2015</t>
  </si>
  <si>
    <t>18/02/2015</t>
  </si>
  <si>
    <t>23/02/2015</t>
  </si>
  <si>
    <t>HENRY GONZALEZ</t>
  </si>
  <si>
    <t>ARMANDO GARCIA</t>
  </si>
  <si>
    <t>JUANA MIRABAL ABREU</t>
  </si>
  <si>
    <t>TALLERES GRAFICOS 16, SRL</t>
  </si>
  <si>
    <t>JUAN JOSE BURGOS DE JESUS</t>
  </si>
  <si>
    <t>AUTOCAMIONES, S.A.</t>
  </si>
  <si>
    <t>TU NEGOCIO DE HOY, SRL</t>
  </si>
  <si>
    <t>D' MAGGIE COMIDA EMPRESARIAL</t>
  </si>
  <si>
    <t>INDUSTRIA DE SOBRES DOMINICANA</t>
  </si>
  <si>
    <t>CHARLI POLANCO</t>
  </si>
  <si>
    <t>17/02/2015</t>
  </si>
  <si>
    <t>IAJ000001633</t>
  </si>
  <si>
    <t>IAJ000001634</t>
  </si>
  <si>
    <t>XFR000001636</t>
  </si>
  <si>
    <t>DEVOLUCION MERCANCIA</t>
  </si>
  <si>
    <t>Ajuste de conciliacion</t>
  </si>
  <si>
    <t>28/02/2015</t>
  </si>
  <si>
    <t>Nayla Minyetti</t>
  </si>
  <si>
    <t>Saldo a partir del 28/02/2015</t>
  </si>
  <si>
    <t>DEL 1 AL 28 DE FEBRERO DEL 2015</t>
  </si>
  <si>
    <t>DEL 1 A 28 DE FEBRERO 2015</t>
  </si>
  <si>
    <t>DEL 1 AL 28 DE FEBRERO 2015</t>
  </si>
  <si>
    <t>IAJ000001635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</si>
</sst>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8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43" fontId="0" fillId="0" borderId="15" xfId="1" applyFont="1" applyBorder="1" applyAlignment="1">
      <alignment horizontal="right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/>
    <xf numFmtId="14" fontId="0" fillId="0" borderId="15" xfId="0" applyNumberFormat="1" applyBorder="1" applyAlignment="1">
      <alignment horizontal="righ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600077</xdr:colOff>
      <xdr:row>0</xdr:row>
      <xdr:rowOff>219075</xdr:rowOff>
    </xdr:from>
    <xdr:to>
      <xdr:col>4</xdr:col>
      <xdr:colOff>1724025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2" y="21907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2"/>
  <sheetViews>
    <sheetView tabSelected="1" topLeftCell="B1" workbookViewId="0">
      <selection activeCell="I8" sqref="I8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1.5703125" style="4" bestFit="1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58" t="s">
        <v>2</v>
      </c>
      <c r="D7" s="58"/>
      <c r="E7" s="58"/>
      <c r="F7" s="58"/>
      <c r="G7" s="58"/>
      <c r="H7" s="58"/>
    </row>
    <row r="8" spans="3:8">
      <c r="C8" s="5"/>
      <c r="D8" s="5"/>
      <c r="E8" s="5"/>
      <c r="F8" s="7"/>
      <c r="G8" s="7"/>
      <c r="H8" s="7"/>
    </row>
    <row r="9" spans="3:8" ht="15.75">
      <c r="C9" s="58" t="s">
        <v>3</v>
      </c>
      <c r="D9" s="58"/>
      <c r="E9" s="58"/>
      <c r="F9" s="58"/>
      <c r="G9" s="58"/>
      <c r="H9" s="58"/>
    </row>
    <row r="10" spans="3:8" ht="15.75">
      <c r="C10" s="58" t="s">
        <v>4</v>
      </c>
      <c r="D10" s="58"/>
      <c r="E10" s="58"/>
      <c r="F10" s="58"/>
      <c r="G10" s="58"/>
      <c r="H10" s="58"/>
    </row>
    <row r="11" spans="3:8" ht="15.75">
      <c r="C11" s="58" t="s">
        <v>43</v>
      </c>
      <c r="D11" s="58"/>
      <c r="E11" s="58"/>
      <c r="F11" s="58"/>
      <c r="G11" s="58"/>
      <c r="H11" s="58"/>
    </row>
    <row r="12" spans="3:8" ht="15.75">
      <c r="C12" s="58" t="s">
        <v>5</v>
      </c>
      <c r="D12" s="58"/>
      <c r="E12" s="58"/>
      <c r="F12" s="58"/>
      <c r="G12" s="58"/>
      <c r="H12" s="58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6" t="s">
        <v>16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3042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2" t="s">
        <v>8</v>
      </c>
      <c r="D18" s="51" t="s">
        <v>9</v>
      </c>
      <c r="E18" s="51" t="s">
        <v>10</v>
      </c>
      <c r="F18" s="50" t="s">
        <v>11</v>
      </c>
      <c r="G18" s="50" t="s">
        <v>12</v>
      </c>
      <c r="H18" s="49" t="s">
        <v>13</v>
      </c>
    </row>
    <row r="19" spans="3:8">
      <c r="C19" s="57">
        <v>42052</v>
      </c>
      <c r="D19" s="54" t="s">
        <v>44</v>
      </c>
      <c r="E19" s="54" t="s">
        <v>15</v>
      </c>
      <c r="F19" s="30">
        <v>40000</v>
      </c>
      <c r="G19" s="30"/>
      <c r="H19" s="29">
        <f>H15+F19-G19</f>
        <v>43042</v>
      </c>
    </row>
    <row r="20" spans="3:8">
      <c r="C20" s="57">
        <v>42053</v>
      </c>
      <c r="D20" s="54" t="s">
        <v>35</v>
      </c>
      <c r="E20" s="54" t="s">
        <v>15</v>
      </c>
      <c r="F20" s="30"/>
      <c r="G20" s="30">
        <v>40000</v>
      </c>
      <c r="H20" s="29">
        <f>H19+F20-G20</f>
        <v>3042</v>
      </c>
    </row>
    <row r="21" spans="3:8">
      <c r="C21" s="27">
        <v>42063</v>
      </c>
      <c r="D21" s="54"/>
      <c r="E21" s="54" t="s">
        <v>17</v>
      </c>
      <c r="F21" s="30"/>
      <c r="G21" s="30">
        <v>400</v>
      </c>
      <c r="H21" s="29">
        <f>H20+F21-G21</f>
        <v>2642</v>
      </c>
    </row>
    <row r="22" spans="3:8">
      <c r="C22" s="27">
        <v>42063</v>
      </c>
      <c r="D22" s="28" t="s">
        <v>1</v>
      </c>
      <c r="E22" s="28"/>
      <c r="F22" s="30"/>
      <c r="G22" s="30"/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C13" sqref="C13:H13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3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58" t="s">
        <v>2</v>
      </c>
      <c r="D9" s="58"/>
      <c r="E9" s="58"/>
      <c r="F9" s="58"/>
      <c r="G9" s="58"/>
      <c r="H9" s="58"/>
    </row>
    <row r="10" spans="3:10">
      <c r="H10" s="4"/>
    </row>
    <row r="11" spans="3:10">
      <c r="C11" s="59" t="s">
        <v>3</v>
      </c>
      <c r="D11" s="59"/>
      <c r="E11" s="59"/>
      <c r="F11" s="59"/>
      <c r="G11" s="59"/>
      <c r="H11" s="59"/>
    </row>
    <row r="12" spans="3:10">
      <c r="C12" s="59" t="s">
        <v>4</v>
      </c>
      <c r="D12" s="59"/>
      <c r="E12" s="59"/>
      <c r="F12" s="59"/>
      <c r="G12" s="59"/>
      <c r="H12" s="59"/>
    </row>
    <row r="13" spans="3:10">
      <c r="C13" s="59" t="s">
        <v>42</v>
      </c>
      <c r="D13" s="59"/>
      <c r="E13" s="59"/>
      <c r="F13" s="59"/>
      <c r="G13" s="59"/>
      <c r="H13" s="59"/>
    </row>
    <row r="14" spans="3:10" ht="15.75" thickBot="1">
      <c r="C14" s="59" t="s">
        <v>5</v>
      </c>
      <c r="D14" s="59"/>
      <c r="E14" s="59"/>
      <c r="F14" s="59"/>
      <c r="G14" s="59"/>
      <c r="H14" s="59"/>
    </row>
    <row r="15" spans="3:10">
      <c r="C15" s="48"/>
      <c r="D15" s="47"/>
      <c r="E15" s="46" t="s">
        <v>14</v>
      </c>
      <c r="F15" s="46"/>
      <c r="G15" s="45"/>
      <c r="H15" s="44"/>
    </row>
    <row r="16" spans="3:10">
      <c r="C16" s="43"/>
      <c r="D16" s="42"/>
      <c r="E16" s="42"/>
      <c r="F16" s="42"/>
      <c r="G16" s="41" t="s">
        <v>7</v>
      </c>
      <c r="H16" s="40">
        <v>8627.82</v>
      </c>
    </row>
    <row r="17" spans="3:11">
      <c r="C17" s="39"/>
      <c r="D17" s="38"/>
      <c r="E17" s="38"/>
      <c r="F17" s="38"/>
      <c r="G17" s="37"/>
      <c r="H17" s="36"/>
    </row>
    <row r="18" spans="3:11">
      <c r="C18" s="39"/>
      <c r="D18" s="38"/>
      <c r="E18" s="38"/>
      <c r="F18" s="38"/>
      <c r="G18" s="37"/>
      <c r="H18" s="36"/>
    </row>
    <row r="19" spans="3:11">
      <c r="C19" s="35" t="s">
        <v>8</v>
      </c>
      <c r="D19" s="34" t="s">
        <v>9</v>
      </c>
      <c r="E19" s="34" t="s">
        <v>10</v>
      </c>
      <c r="F19" s="34" t="s">
        <v>11</v>
      </c>
      <c r="G19" s="33" t="s">
        <v>12</v>
      </c>
      <c r="H19" s="32" t="s">
        <v>13</v>
      </c>
    </row>
    <row r="20" spans="3:11">
      <c r="C20" s="27">
        <v>42063</v>
      </c>
      <c r="D20" s="28">
        <v>1</v>
      </c>
      <c r="E20" s="28" t="s">
        <v>0</v>
      </c>
      <c r="F20" s="28"/>
      <c r="G20" s="30">
        <v>150</v>
      </c>
      <c r="H20" s="31">
        <f>H16+F20-G20</f>
        <v>8477.82</v>
      </c>
      <c r="I20" s="3"/>
      <c r="K20" s="1"/>
    </row>
    <row r="21" spans="3:11">
      <c r="C21" s="27">
        <v>42063</v>
      </c>
      <c r="D21" s="28" t="s">
        <v>1</v>
      </c>
      <c r="E21" s="28"/>
      <c r="F21" s="28"/>
      <c r="G21" s="30">
        <f>SUM(G20)</f>
        <v>150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H36"/>
  <sheetViews>
    <sheetView topLeftCell="B16" workbookViewId="0">
      <selection activeCell="E47" sqref="E47"/>
    </sheetView>
  </sheetViews>
  <sheetFormatPr defaultRowHeight="15"/>
  <cols>
    <col min="3" max="3" width="21.42578125" bestFit="1" customWidth="1"/>
    <col min="4" max="4" width="15.42578125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6"/>
      <c r="E6" s="5"/>
      <c r="F6" s="7"/>
      <c r="G6" s="7"/>
      <c r="H6" s="7"/>
    </row>
    <row r="7" spans="3:8">
      <c r="C7" s="5"/>
      <c r="D7" s="5"/>
      <c r="E7" s="5"/>
      <c r="F7" s="7"/>
      <c r="G7" s="7"/>
      <c r="H7" s="7"/>
    </row>
    <row r="8" spans="3:8" ht="15.75">
      <c r="C8" s="58" t="s">
        <v>2</v>
      </c>
      <c r="D8" s="58"/>
      <c r="E8" s="58"/>
      <c r="F8" s="58"/>
      <c r="G8" s="58"/>
      <c r="H8" s="58"/>
    </row>
    <row r="9" spans="3:8">
      <c r="C9" s="5"/>
      <c r="D9" s="5"/>
      <c r="E9" s="5"/>
      <c r="F9" s="7"/>
      <c r="G9" s="7"/>
      <c r="H9" s="7"/>
    </row>
    <row r="10" spans="3:8" ht="15.75">
      <c r="C10" s="58" t="s">
        <v>3</v>
      </c>
      <c r="D10" s="58"/>
      <c r="E10" s="58"/>
      <c r="F10" s="58"/>
      <c r="G10" s="58"/>
      <c r="H10" s="58"/>
    </row>
    <row r="11" spans="3:8" ht="15.75">
      <c r="C11" s="58" t="s">
        <v>4</v>
      </c>
      <c r="D11" s="58"/>
      <c r="E11" s="58"/>
      <c r="F11" s="58"/>
      <c r="G11" s="58"/>
      <c r="H11" s="58"/>
    </row>
    <row r="12" spans="3:8" ht="15.75">
      <c r="C12" s="58" t="s">
        <v>41</v>
      </c>
      <c r="D12" s="58"/>
      <c r="E12" s="58"/>
      <c r="F12" s="58"/>
      <c r="G12" s="58"/>
      <c r="H12" s="58"/>
    </row>
    <row r="13" spans="3:8" ht="15.75">
      <c r="C13" s="58" t="s">
        <v>18</v>
      </c>
      <c r="D13" s="58"/>
      <c r="E13" s="58"/>
      <c r="F13" s="58"/>
      <c r="G13" s="58"/>
      <c r="H13" s="58"/>
    </row>
    <row r="14" spans="3:8" ht="16.5" thickBot="1">
      <c r="C14" s="8"/>
      <c r="D14" s="8"/>
      <c r="E14" s="8"/>
      <c r="F14" s="9"/>
      <c r="G14" s="9"/>
      <c r="H14" s="9"/>
    </row>
    <row r="15" spans="3:8" ht="15.75">
      <c r="C15" s="10"/>
      <c r="D15" s="11"/>
      <c r="E15" s="12" t="s">
        <v>6</v>
      </c>
      <c r="F15" s="13"/>
      <c r="G15" s="13"/>
      <c r="H15" s="14"/>
    </row>
    <row r="16" spans="3:8">
      <c r="C16" s="15"/>
      <c r="D16" s="16"/>
      <c r="E16" s="16"/>
      <c r="F16" s="17" t="s">
        <v>7</v>
      </c>
      <c r="G16" s="17"/>
      <c r="H16" s="18">
        <v>2886356.5199999916</v>
      </c>
    </row>
    <row r="17" spans="3:8">
      <c r="C17" s="19"/>
      <c r="D17" s="20"/>
      <c r="E17" s="20"/>
      <c r="F17" s="21"/>
      <c r="G17" s="21"/>
      <c r="H17" s="22"/>
    </row>
    <row r="18" spans="3:8">
      <c r="C18" s="19"/>
      <c r="D18" s="20"/>
      <c r="E18" s="20"/>
      <c r="F18" s="21"/>
      <c r="G18" s="21"/>
      <c r="H18" s="22"/>
    </row>
    <row r="19" spans="3:8" ht="15.75">
      <c r="C19" s="23" t="s">
        <v>8</v>
      </c>
      <c r="D19" s="24" t="s">
        <v>9</v>
      </c>
      <c r="E19" s="24" t="s">
        <v>10</v>
      </c>
      <c r="F19" s="25" t="s">
        <v>11</v>
      </c>
      <c r="G19" s="25" t="s">
        <v>12</v>
      </c>
      <c r="H19" s="26" t="s">
        <v>13</v>
      </c>
    </row>
    <row r="20" spans="3:8">
      <c r="C20" s="54">
        <v>42065</v>
      </c>
      <c r="D20" s="55">
        <v>8556</v>
      </c>
      <c r="E20" s="28" t="s">
        <v>22</v>
      </c>
      <c r="F20" s="53"/>
      <c r="G20" s="30">
        <v>9800</v>
      </c>
      <c r="H20" s="53">
        <f>H16+F20-G20</f>
        <v>2876556.5199999916</v>
      </c>
    </row>
    <row r="21" spans="3:8">
      <c r="C21" s="54">
        <v>42096</v>
      </c>
      <c r="D21" s="55">
        <v>8557</v>
      </c>
      <c r="E21" s="28" t="s">
        <v>23</v>
      </c>
      <c r="F21" s="53"/>
      <c r="G21" s="30">
        <v>44250</v>
      </c>
      <c r="H21" s="53">
        <f>H20+F21-G21</f>
        <v>2832306.5199999916</v>
      </c>
    </row>
    <row r="22" spans="3:8">
      <c r="C22" s="54">
        <v>42157</v>
      </c>
      <c r="D22" s="55">
        <v>8560</v>
      </c>
      <c r="E22" s="28" t="s">
        <v>24</v>
      </c>
      <c r="F22" s="53"/>
      <c r="G22" s="30">
        <v>24286.14</v>
      </c>
      <c r="H22" s="53">
        <f t="shared" ref="H22:H35" si="0">H21+F22-G22</f>
        <v>2808020.3799999915</v>
      </c>
    </row>
    <row r="23" spans="3:8">
      <c r="C23" s="54">
        <v>42310</v>
      </c>
      <c r="D23" s="55">
        <v>8562</v>
      </c>
      <c r="E23" s="28" t="s">
        <v>25</v>
      </c>
      <c r="F23" s="53"/>
      <c r="G23" s="30">
        <v>85500</v>
      </c>
      <c r="H23" s="53">
        <f t="shared" si="0"/>
        <v>2722520.3799999915</v>
      </c>
    </row>
    <row r="24" spans="3:8">
      <c r="C24" s="54">
        <v>42310</v>
      </c>
      <c r="D24" s="55">
        <v>8563</v>
      </c>
      <c r="E24" s="28" t="s">
        <v>26</v>
      </c>
      <c r="F24" s="53"/>
      <c r="G24" s="30">
        <v>23500</v>
      </c>
      <c r="H24" s="53">
        <f t="shared" si="0"/>
        <v>2699020.3799999915</v>
      </c>
    </row>
    <row r="25" spans="3:8">
      <c r="C25" s="54">
        <v>42310</v>
      </c>
      <c r="D25" s="55">
        <v>8564</v>
      </c>
      <c r="E25" s="28" t="s">
        <v>24</v>
      </c>
      <c r="F25" s="53"/>
      <c r="G25" s="30">
        <v>34110.19</v>
      </c>
      <c r="H25" s="53">
        <f>H24+F25-G25</f>
        <v>2664910.1899999916</v>
      </c>
    </row>
    <row r="26" spans="3:8">
      <c r="C26" s="54">
        <v>42310</v>
      </c>
      <c r="D26" s="55">
        <v>8565</v>
      </c>
      <c r="E26" s="28" t="s">
        <v>27</v>
      </c>
      <c r="F26" s="53"/>
      <c r="G26" s="30">
        <v>9298.32</v>
      </c>
      <c r="H26" s="53">
        <f t="shared" si="0"/>
        <v>2655611.8699999917</v>
      </c>
    </row>
    <row r="27" spans="3:8">
      <c r="C27" s="54">
        <v>42340</v>
      </c>
      <c r="D27" s="55">
        <v>8566</v>
      </c>
      <c r="E27" s="28" t="s">
        <v>28</v>
      </c>
      <c r="F27" s="53"/>
      <c r="G27" s="30">
        <v>77687.5</v>
      </c>
      <c r="H27" s="53">
        <f t="shared" si="0"/>
        <v>2577924.3699999917</v>
      </c>
    </row>
    <row r="28" spans="3:8">
      <c r="C28" s="54" t="s">
        <v>19</v>
      </c>
      <c r="D28" s="55">
        <v>8567</v>
      </c>
      <c r="E28" s="28" t="s">
        <v>29</v>
      </c>
      <c r="F28" s="53"/>
      <c r="G28" s="30">
        <v>38093.1</v>
      </c>
      <c r="H28" s="53">
        <f t="shared" si="0"/>
        <v>2539831.2699999916</v>
      </c>
    </row>
    <row r="29" spans="3:8">
      <c r="C29" s="54" t="s">
        <v>20</v>
      </c>
      <c r="D29" s="55">
        <v>8568</v>
      </c>
      <c r="E29" s="28" t="s">
        <v>24</v>
      </c>
      <c r="F29" s="53"/>
      <c r="G29" s="30">
        <v>5310</v>
      </c>
      <c r="H29" s="53">
        <f t="shared" si="0"/>
        <v>2534521.2699999916</v>
      </c>
    </row>
    <row r="30" spans="3:8">
      <c r="C30" s="54" t="s">
        <v>20</v>
      </c>
      <c r="D30" s="55">
        <v>8569</v>
      </c>
      <c r="E30" s="28" t="s">
        <v>30</v>
      </c>
      <c r="F30" s="53"/>
      <c r="G30" s="30">
        <v>28250</v>
      </c>
      <c r="H30" s="53">
        <f t="shared" si="0"/>
        <v>2506271.2699999916</v>
      </c>
    </row>
    <row r="31" spans="3:8">
      <c r="C31" s="54" t="s">
        <v>21</v>
      </c>
      <c r="D31" s="55">
        <v>8575</v>
      </c>
      <c r="E31" s="28" t="s">
        <v>31</v>
      </c>
      <c r="F31" s="53"/>
      <c r="G31" s="30">
        <v>13335</v>
      </c>
      <c r="H31" s="53">
        <f t="shared" si="0"/>
        <v>2492936.2699999916</v>
      </c>
    </row>
    <row r="32" spans="3:8">
      <c r="C32" s="54">
        <v>42065</v>
      </c>
      <c r="D32" s="55" t="s">
        <v>33</v>
      </c>
      <c r="E32" s="28" t="s">
        <v>39</v>
      </c>
      <c r="F32" s="30">
        <v>489.6</v>
      </c>
      <c r="G32" s="30"/>
      <c r="H32" s="53">
        <f t="shared" si="0"/>
        <v>2493425.8699999917</v>
      </c>
    </row>
    <row r="33" spans="3:8">
      <c r="C33" s="54" t="s">
        <v>32</v>
      </c>
      <c r="D33" s="55" t="s">
        <v>34</v>
      </c>
      <c r="E33" s="28" t="s">
        <v>36</v>
      </c>
      <c r="F33" s="30">
        <v>5310</v>
      </c>
      <c r="G33" s="30"/>
      <c r="H33" s="53">
        <f t="shared" si="0"/>
        <v>2498735.8699999917</v>
      </c>
    </row>
    <row r="34" spans="3:8">
      <c r="C34" s="54" t="s">
        <v>20</v>
      </c>
      <c r="D34" s="55" t="s">
        <v>35</v>
      </c>
      <c r="E34" s="28" t="s">
        <v>15</v>
      </c>
      <c r="F34" s="30">
        <v>40000</v>
      </c>
      <c r="G34" s="30"/>
      <c r="H34" s="53">
        <f t="shared" si="0"/>
        <v>2538735.8699999917</v>
      </c>
    </row>
    <row r="35" spans="3:8">
      <c r="C35" s="54" t="s">
        <v>38</v>
      </c>
      <c r="D35" s="55"/>
      <c r="E35" s="28" t="s">
        <v>37</v>
      </c>
      <c r="F35" s="53"/>
      <c r="G35" s="30">
        <v>951.26</v>
      </c>
      <c r="H35" s="53">
        <f t="shared" si="0"/>
        <v>2537784.609999992</v>
      </c>
    </row>
    <row r="36" spans="3:8">
      <c r="C36" s="28"/>
      <c r="D36" s="28"/>
      <c r="E36" s="56" t="s">
        <v>40</v>
      </c>
      <c r="F36" s="30">
        <f>SUM(F20:F35)</f>
        <v>45799.6</v>
      </c>
      <c r="G36" s="30">
        <f>SUM(G20:G35)</f>
        <v>394371.51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Cristina Taveras</cp:lastModifiedBy>
  <dcterms:created xsi:type="dcterms:W3CDTF">2014-12-03T13:42:29Z</dcterms:created>
  <dcterms:modified xsi:type="dcterms:W3CDTF">2015-03-06T12:26:32Z</dcterms:modified>
</cp:coreProperties>
</file>