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3\MAYO\"/>
    </mc:Choice>
  </mc:AlternateContent>
  <xr:revisionPtr revIDLastSave="0" documentId="13_ncr:1_{2FCC8F6B-552A-42BD-A328-92D3D46855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RSONAL VIGILANCIA" sheetId="2" r:id="rId1"/>
  </sheets>
  <definedNames>
    <definedName name="_xlnm.Print_Area" localSheetId="0">'PERSONAL VIGILANCIA'!$B$1:$M$53</definedName>
    <definedName name="_xlnm.Print_Titles" localSheetId="0">'PERSONAL VIGILANCIA'!$1:$6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2" i="2" l="1"/>
  <c r="H52" i="2"/>
  <c r="I52" i="2"/>
  <c r="J52" i="2"/>
  <c r="F52" i="2"/>
  <c r="K51" i="2"/>
  <c r="L51" i="2" s="1"/>
  <c r="K47" i="2"/>
  <c r="L47" i="2"/>
  <c r="K48" i="2"/>
  <c r="L48" i="2" s="1"/>
  <c r="K49" i="2"/>
  <c r="L49" i="2" s="1"/>
  <c r="K7" i="2"/>
  <c r="L7" i="2" s="1"/>
  <c r="K50" i="2"/>
  <c r="L50" i="2" s="1"/>
  <c r="K46" i="2"/>
  <c r="L46" i="2" s="1"/>
  <c r="K45" i="2"/>
  <c r="L45" i="2" s="1"/>
  <c r="K44" i="2"/>
  <c r="L44" i="2" s="1"/>
  <c r="K43" i="2"/>
  <c r="L43" i="2" s="1"/>
  <c r="K42" i="2"/>
  <c r="L42" i="2" s="1"/>
  <c r="K41" i="2"/>
  <c r="L41" i="2" s="1"/>
  <c r="K40" i="2"/>
  <c r="L40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8" i="2"/>
  <c r="K52" i="2" l="1"/>
  <c r="L8" i="2"/>
  <c r="L52" i="2" s="1"/>
</calcChain>
</file>

<file path=xl/sharedStrings.xml><?xml version="1.0" encoding="utf-8"?>
<sst xmlns="http://schemas.openxmlformats.org/spreadsheetml/2006/main" count="196" uniqueCount="66">
  <si>
    <t>AFP</t>
  </si>
  <si>
    <t>ISR</t>
  </si>
  <si>
    <t>SFS</t>
  </si>
  <si>
    <t>SEGURIDAD</t>
  </si>
  <si>
    <t>NOMBRE</t>
  </si>
  <si>
    <t>CARGO</t>
  </si>
  <si>
    <t>SUELDO BRUTO</t>
  </si>
  <si>
    <t>ANTHONY HERNANDEZ OTAÑO</t>
  </si>
  <si>
    <t>DAVID DEL ROSARIO CONCEPCION</t>
  </si>
  <si>
    <t>TOTAL GENERAL</t>
  </si>
  <si>
    <t>FELIX MANUEL VALDEZ MORA</t>
  </si>
  <si>
    <t>ARGENIS DURAN MONTERO</t>
  </si>
  <si>
    <t>CESAR FELIZ SENA</t>
  </si>
  <si>
    <t>MANUEL DE JESUS VILORIO MARTINEZ</t>
  </si>
  <si>
    <t>MAIKOL MIGUEL DEL ROSARIO RODRIGUEZ</t>
  </si>
  <si>
    <t>RAMON BERNARDINO MOREL MARTE</t>
  </si>
  <si>
    <t>CRISTOPHER VALDEZ NOVA</t>
  </si>
  <si>
    <t>JESUS CUETO MATIAS</t>
  </si>
  <si>
    <t>DIANNA ELIZABETH DIAZ FELIZ</t>
  </si>
  <si>
    <t>RICHARD MANUEL RAMIREZ CEDANO</t>
  </si>
  <si>
    <t>YONATHAN ENCARNACION MONTERO</t>
  </si>
  <si>
    <t xml:space="preserve">ALFREDO DE JESUS GARCIA </t>
  </si>
  <si>
    <t xml:space="preserve">JULIO CESAR BELTRE </t>
  </si>
  <si>
    <t>DEPARTAMENTO</t>
  </si>
  <si>
    <t>NATHANAEL ANTONIO JIMÉNEZ</t>
  </si>
  <si>
    <t>BERNARDO ALEXANDER ROSARIO CASTRO</t>
  </si>
  <si>
    <t>FABIO ANTONIO CORONA GERES</t>
  </si>
  <si>
    <t>EDUARDO SENA JEAN</t>
  </si>
  <si>
    <t>JOSÉ LEONIDES GARCÍA PÉREZ</t>
  </si>
  <si>
    <t>DARIO PUELLO NICACIO</t>
  </si>
  <si>
    <t>RAFAEL ANTONIO GOMEZ SOLANO</t>
  </si>
  <si>
    <t xml:space="preserve">RONI BELL PEÑA </t>
  </si>
  <si>
    <t>MASCULINO</t>
  </si>
  <si>
    <t>FEMENINO</t>
  </si>
  <si>
    <t>NUM.</t>
  </si>
  <si>
    <t>MIGUEL GARCIA LUCIANO</t>
  </si>
  <si>
    <t>DEMETRIO BENS TURBI</t>
  </si>
  <si>
    <t>NELSON EDUARDO GONZALEZ CARELA</t>
  </si>
  <si>
    <t>JERRINTON BIENVENIDO PEREZ</t>
  </si>
  <si>
    <t>HECTOR JULIO MOLINA MAURICIO</t>
  </si>
  <si>
    <t>DANILO POCHE PEÑA</t>
  </si>
  <si>
    <t>ISMAEL CELEDONIO CELEDONIO</t>
  </si>
  <si>
    <t>SERVIO MIGUEL TERRERO DEL VALLE</t>
  </si>
  <si>
    <t>MANUEL JESUS RAMIREZ UBRI</t>
  </si>
  <si>
    <t xml:space="preserve">ALFIN ALBERTO MÉNDEZ FLORIÁN </t>
  </si>
  <si>
    <t xml:space="preserve">WILKIN FLAMARION BATISTA </t>
  </si>
  <si>
    <t xml:space="preserve">JOSELITO MERÁN FLORENTINO </t>
  </si>
  <si>
    <t>JUAN CARLOS AMARANTE PEÑA</t>
  </si>
  <si>
    <t>DAVID DE LA CRUZ CARABALLO</t>
  </si>
  <si>
    <t>ALEJANDRO ENCARNACIÓN GUERRERO</t>
  </si>
  <si>
    <t xml:space="preserve">BLAS DELVI DE PAULA DE LEÓN </t>
  </si>
  <si>
    <t>ERISON ENCARNACIÓN DE LA ROSA</t>
  </si>
  <si>
    <t>Nómina de Personal de Vigilancia</t>
  </si>
  <si>
    <t>DEPARTAMENTO DE SEGURIDAD</t>
  </si>
  <si>
    <t>OTROS DESCUENTOS</t>
  </si>
  <si>
    <t>TOTAL DE DESCUENTOS</t>
  </si>
  <si>
    <t>NETO</t>
  </si>
  <si>
    <t>GÉNERO</t>
  </si>
  <si>
    <t>Oficina Gubernamental de Tecnologías de la Información y Comunicación (OGTIC)</t>
  </si>
  <si>
    <t>EDISON SANDINO TAVERAS RODRIGUEZ</t>
  </si>
  <si>
    <t>JOSE FRANCISCO GUERRA MARTE</t>
  </si>
  <si>
    <t>JOEL AGUSTIN DIAZ ABREU</t>
  </si>
  <si>
    <t>TOMAS ADALBERTO DURAN GUZMAN</t>
  </si>
  <si>
    <t>SUPERVISOR DE SEGURIDAD</t>
  </si>
  <si>
    <t>JOSE NOEL ACEVEDO ACOSTA</t>
  </si>
  <si>
    <t xml:space="preserve">Mes de Mayo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</si>
</sst>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&quot;RD$&quot;#,##0.0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9"/>
      <color theme="1"/>
      <name val="Poppins"/>
    </font>
    <font>
      <sz val="9"/>
      <color theme="1"/>
      <name val="Poppins"/>
    </font>
    <font>
      <sz val="9"/>
      <name val="Poppins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Poppins"/>
    </font>
    <font>
      <sz val="12"/>
      <name val="Poppins"/>
    </font>
    <font>
      <b/>
      <sz val="11"/>
      <color theme="1"/>
      <name val="Poppins"/>
    </font>
    <font>
      <sz val="11"/>
      <color theme="1"/>
      <name val="Poppins"/>
    </font>
    <font>
      <sz val="11"/>
      <name val="Poppins"/>
    </font>
    <font>
      <sz val="14"/>
      <color theme="1"/>
      <name val="Calibri"/>
      <family val="2"/>
      <scheme val="minor"/>
    </font>
    <font>
      <b/>
      <sz val="14"/>
      <name val="Poppin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6" fillId="0" borderId="0" xfId="0" applyFont="1"/>
    <xf numFmtId="0" fontId="19" fillId="0" borderId="0" xfId="0" applyFont="1" applyAlignment="1">
      <alignment vertical="center"/>
    </xf>
    <xf numFmtId="0" fontId="18" fillId="0" borderId="0" xfId="43"/>
    <xf numFmtId="0" fontId="21" fillId="0" borderId="0" xfId="0" applyFont="1"/>
    <xf numFmtId="0" fontId="22" fillId="0" borderId="0" xfId="43" applyFont="1"/>
    <xf numFmtId="0" fontId="22" fillId="0" borderId="0" xfId="43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wrapText="1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3" fillId="0" borderId="0" xfId="0" applyFont="1"/>
    <xf numFmtId="43" fontId="26" fillId="0" borderId="0" xfId="46" applyFont="1"/>
    <xf numFmtId="164" fontId="27" fillId="0" borderId="0" xfId="0" applyNumberFormat="1" applyFont="1" applyAlignment="1">
      <alignment horizontal="left"/>
    </xf>
    <xf numFmtId="0" fontId="28" fillId="33" borderId="10" xfId="0" applyFont="1" applyFill="1" applyBorder="1" applyAlignment="1">
      <alignment horizontal="center" vertical="center"/>
    </xf>
    <xf numFmtId="0" fontId="28" fillId="0" borderId="0" xfId="0" applyFont="1"/>
    <xf numFmtId="0" fontId="31" fillId="0" borderId="0" xfId="0" applyFont="1" applyAlignment="1">
      <alignment vertical="center"/>
    </xf>
    <xf numFmtId="0" fontId="28" fillId="33" borderId="12" xfId="0" applyFont="1" applyFill="1" applyBorder="1" applyAlignment="1">
      <alignment horizontal="center"/>
    </xf>
    <xf numFmtId="164" fontId="28" fillId="33" borderId="11" xfId="0" applyNumberFormat="1" applyFont="1" applyFill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10" xfId="0" applyFont="1" applyBorder="1"/>
    <xf numFmtId="164" fontId="30" fillId="0" borderId="10" xfId="0" applyNumberFormat="1" applyFont="1" applyBorder="1" applyAlignment="1">
      <alignment horizontal="left"/>
    </xf>
    <xf numFmtId="0" fontId="14" fillId="0" borderId="0" xfId="0" applyFont="1"/>
    <xf numFmtId="0" fontId="30" fillId="0" borderId="10" xfId="0" applyFont="1" applyBorder="1" applyAlignment="1">
      <alignment vertical="center"/>
    </xf>
    <xf numFmtId="164" fontId="30" fillId="0" borderId="10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30" fillId="0" borderId="11" xfId="0" applyNumberFormat="1" applyFont="1" applyBorder="1" applyAlignment="1">
      <alignment horizontal="left"/>
    </xf>
    <xf numFmtId="0" fontId="30" fillId="0" borderId="10" xfId="0" applyFont="1" applyBorder="1" applyAlignment="1">
      <alignment horizontal="center" vertical="center"/>
    </xf>
    <xf numFmtId="0" fontId="28" fillId="33" borderId="1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6" builtinId="3"/>
    <cellStyle name="Millares 2" xfId="44" xr:uid="{00000000-0005-0000-0000-000021000000}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1" defaultTableStyle="TableStyleMedium9" defaultPivotStyle="PivotStyleLight16">
    <tableStyle name="Invisible" pivot="0" table="0" count="0" xr9:uid="{E5802E36-B8A3-4EBC-B7B2-F6A31E42679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29625</xdr:colOff>
      <xdr:row>0</xdr:row>
      <xdr:rowOff>211529</xdr:rowOff>
    </xdr:from>
    <xdr:to>
      <xdr:col>2</xdr:col>
      <xdr:colOff>1406638</xdr:colOff>
      <xdr:row>4</xdr:row>
      <xdr:rowOff>59531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FBE15C2C-354F-4DDC-7610-D735986A3948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36844" y="211529"/>
          <a:ext cx="1841357" cy="883846"/>
        </a:xfrm>
        <a:prstGeom prst="rect">
          <a:avLst/>
        </a:prstGeom>
        <a:ln/>
      </xdr:spPr>
    </xdr:pic>
    <xdr:clientData/>
  </xdr:twoCellAnchor>
  <xdr:twoCellAnchor editAs="oneCell">
    <xdr:from>
      <xdr:col>2</xdr:col>
      <xdr:colOff>1524002</xdr:colOff>
      <xdr:row>0</xdr:row>
      <xdr:rowOff>250030</xdr:rowOff>
    </xdr:from>
    <xdr:to>
      <xdr:col>3</xdr:col>
      <xdr:colOff>976313</xdr:colOff>
      <xdr:row>4</xdr:row>
      <xdr:rowOff>95249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96D3A60-2440-447F-57D5-3CBCCF287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95565" y="250030"/>
          <a:ext cx="2238373" cy="881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70"/>
  <sheetViews>
    <sheetView showGridLines="0" tabSelected="1" zoomScale="80" zoomScaleNormal="80" zoomScaleSheetLayoutView="80" workbookViewId="0">
      <selection activeCell="D9" sqref="D9"/>
    </sheetView>
  </sheetViews>
  <sheetFormatPr baseColWidth="10" defaultColWidth="9.140625" defaultRowHeight="15" x14ac:dyDescent="0.25"/>
  <cols>
    <col min="2" max="2" width="7" customWidth="1"/>
    <col min="3" max="3" width="41.7109375" customWidth="1"/>
    <col min="4" max="4" width="34.42578125" bestFit="1" customWidth="1"/>
    <col min="5" max="5" width="29" customWidth="1"/>
    <col min="6" max="6" width="20.42578125" customWidth="1"/>
    <col min="7" max="7" width="12" customWidth="1"/>
    <col min="8" max="8" width="17.5703125" customWidth="1"/>
    <col min="9" max="9" width="11.7109375" customWidth="1"/>
    <col min="10" max="10" width="15.5703125" customWidth="1"/>
    <col min="11" max="11" width="17" customWidth="1"/>
    <col min="12" max="12" width="20.140625" customWidth="1"/>
    <col min="13" max="13" width="16.140625" customWidth="1"/>
  </cols>
  <sheetData>
    <row r="1" spans="2:19" s="9" customFormat="1" ht="19.5" customHeight="1" x14ac:dyDescent="0.25">
      <c r="G1" s="10"/>
      <c r="H1" s="10"/>
      <c r="I1" s="11"/>
      <c r="J1" s="11"/>
      <c r="K1" s="11"/>
      <c r="L1" s="11"/>
      <c r="O1" s="11"/>
      <c r="Q1" s="11"/>
    </row>
    <row r="2" spans="2:19" s="9" customFormat="1" ht="15.75" x14ac:dyDescent="0.25">
      <c r="K2" s="11"/>
      <c r="L2" s="11"/>
      <c r="O2" s="11"/>
      <c r="Q2" s="11"/>
    </row>
    <row r="3" spans="2:19" s="9" customFormat="1" ht="22.5" customHeight="1" x14ac:dyDescent="0.25">
      <c r="B3" s="34" t="s">
        <v>58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O3" s="11"/>
      <c r="Q3" s="11"/>
    </row>
    <row r="4" spans="2:19" s="18" customFormat="1" ht="23.25" customHeight="1" x14ac:dyDescent="0.25">
      <c r="B4" s="34" t="s">
        <v>52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2"/>
      <c r="O4" s="2"/>
      <c r="P4" s="2"/>
      <c r="Q4" s="2"/>
      <c r="R4" s="2"/>
      <c r="S4" s="2"/>
    </row>
    <row r="5" spans="2:19" s="18" customFormat="1" ht="21.75" customHeight="1" x14ac:dyDescent="0.25">
      <c r="B5" s="34" t="s">
        <v>65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2"/>
      <c r="O5" s="2"/>
      <c r="P5" s="2"/>
      <c r="Q5" s="2"/>
      <c r="R5" s="2"/>
      <c r="S5" s="2"/>
    </row>
    <row r="6" spans="2:19" ht="45" x14ac:dyDescent="0.25">
      <c r="B6" s="16" t="s">
        <v>34</v>
      </c>
      <c r="C6" s="16" t="s">
        <v>4</v>
      </c>
      <c r="D6" s="16" t="s">
        <v>23</v>
      </c>
      <c r="E6" s="16" t="s">
        <v>5</v>
      </c>
      <c r="F6" s="16" t="s">
        <v>6</v>
      </c>
      <c r="G6" s="16" t="s">
        <v>0</v>
      </c>
      <c r="H6" s="16" t="s">
        <v>1</v>
      </c>
      <c r="I6" s="16" t="s">
        <v>2</v>
      </c>
      <c r="J6" s="30" t="s">
        <v>54</v>
      </c>
      <c r="K6" s="30" t="s">
        <v>55</v>
      </c>
      <c r="L6" s="16" t="s">
        <v>56</v>
      </c>
      <c r="M6" s="16" t="s">
        <v>57</v>
      </c>
    </row>
    <row r="7" spans="2:19" ht="25.5" customHeight="1" x14ac:dyDescent="0.6">
      <c r="B7" s="31">
        <v>1</v>
      </c>
      <c r="C7" s="22" t="s">
        <v>59</v>
      </c>
      <c r="D7" s="22" t="s">
        <v>53</v>
      </c>
      <c r="E7" s="22" t="s">
        <v>53</v>
      </c>
      <c r="F7" s="23">
        <v>130000</v>
      </c>
      <c r="G7" s="23">
        <v>0</v>
      </c>
      <c r="H7" s="23">
        <v>21082.87</v>
      </c>
      <c r="I7" s="23">
        <v>0</v>
      </c>
      <c r="J7" s="23">
        <v>0</v>
      </c>
      <c r="K7" s="23">
        <f>SUM(G7:J7)</f>
        <v>21082.87</v>
      </c>
      <c r="L7" s="23">
        <f>+F7-K7</f>
        <v>108917.13</v>
      </c>
      <c r="M7" s="31" t="s">
        <v>32</v>
      </c>
    </row>
    <row r="8" spans="2:19" ht="25.5" customHeight="1" x14ac:dyDescent="0.25">
      <c r="B8" s="21">
        <v>2</v>
      </c>
      <c r="C8" s="22" t="s">
        <v>40</v>
      </c>
      <c r="D8" s="22" t="s">
        <v>53</v>
      </c>
      <c r="E8" s="21" t="s">
        <v>3</v>
      </c>
      <c r="F8" s="23">
        <v>29000</v>
      </c>
      <c r="G8" s="23">
        <v>0</v>
      </c>
      <c r="H8" s="23">
        <v>0</v>
      </c>
      <c r="I8" s="23">
        <v>0</v>
      </c>
      <c r="J8" s="23">
        <v>0</v>
      </c>
      <c r="K8" s="23">
        <f>SUM(G8:J8)</f>
        <v>0</v>
      </c>
      <c r="L8" s="23">
        <f>+F8-K8</f>
        <v>29000</v>
      </c>
      <c r="M8" s="22" t="s">
        <v>32</v>
      </c>
    </row>
    <row r="9" spans="2:19" s="24" customFormat="1" ht="25.5" customHeight="1" x14ac:dyDescent="0.25">
      <c r="B9" s="31">
        <v>3</v>
      </c>
      <c r="C9" s="22" t="s">
        <v>7</v>
      </c>
      <c r="D9" s="22" t="s">
        <v>53</v>
      </c>
      <c r="E9" s="21" t="s">
        <v>3</v>
      </c>
      <c r="F9" s="23">
        <v>20000</v>
      </c>
      <c r="G9" s="23">
        <v>0</v>
      </c>
      <c r="H9" s="23">
        <v>0</v>
      </c>
      <c r="I9" s="23">
        <v>0</v>
      </c>
      <c r="J9" s="23">
        <v>0</v>
      </c>
      <c r="K9" s="23">
        <f>SUM(G9:J9)</f>
        <v>0</v>
      </c>
      <c r="L9" s="23">
        <f t="shared" ref="L9:L39" si="0">+F9-K9</f>
        <v>20000</v>
      </c>
      <c r="M9" s="22" t="s">
        <v>32</v>
      </c>
    </row>
    <row r="10" spans="2:19" s="24" customFormat="1" ht="25.5" customHeight="1" x14ac:dyDescent="0.6">
      <c r="B10" s="31">
        <v>4</v>
      </c>
      <c r="C10" s="22" t="s">
        <v>8</v>
      </c>
      <c r="D10" s="22" t="s">
        <v>53</v>
      </c>
      <c r="E10" s="21" t="s">
        <v>3</v>
      </c>
      <c r="F10" s="23">
        <v>20000</v>
      </c>
      <c r="G10" s="23">
        <v>0</v>
      </c>
      <c r="H10" s="23">
        <v>0</v>
      </c>
      <c r="I10" s="23">
        <v>0</v>
      </c>
      <c r="J10" s="23">
        <v>0</v>
      </c>
      <c r="K10" s="23">
        <f t="shared" ref="K10:K36" si="1">SUM(G10:J10)</f>
        <v>0</v>
      </c>
      <c r="L10" s="23">
        <f t="shared" si="0"/>
        <v>20000</v>
      </c>
      <c r="M10" s="22" t="s">
        <v>32</v>
      </c>
    </row>
    <row r="11" spans="2:19" s="24" customFormat="1" ht="25.5" customHeight="1" x14ac:dyDescent="0.6">
      <c r="B11" s="21">
        <v>5</v>
      </c>
      <c r="C11" s="22" t="s">
        <v>10</v>
      </c>
      <c r="D11" s="22" t="s">
        <v>53</v>
      </c>
      <c r="E11" s="21" t="s">
        <v>3</v>
      </c>
      <c r="F11" s="23">
        <v>20000</v>
      </c>
      <c r="G11" s="23">
        <v>0</v>
      </c>
      <c r="H11" s="23">
        <v>0</v>
      </c>
      <c r="I11" s="23">
        <v>0</v>
      </c>
      <c r="J11" s="23">
        <v>0</v>
      </c>
      <c r="K11" s="23">
        <f t="shared" si="1"/>
        <v>0</v>
      </c>
      <c r="L11" s="23">
        <f t="shared" si="0"/>
        <v>20000</v>
      </c>
      <c r="M11" s="22" t="s">
        <v>32</v>
      </c>
    </row>
    <row r="12" spans="2:19" s="24" customFormat="1" ht="25.5" customHeight="1" x14ac:dyDescent="0.6">
      <c r="B12" s="31">
        <v>6</v>
      </c>
      <c r="C12" s="22" t="s">
        <v>11</v>
      </c>
      <c r="D12" s="22" t="s">
        <v>53</v>
      </c>
      <c r="E12" s="21" t="s">
        <v>3</v>
      </c>
      <c r="F12" s="23">
        <v>29000</v>
      </c>
      <c r="G12" s="23">
        <v>0</v>
      </c>
      <c r="H12" s="23">
        <v>0</v>
      </c>
      <c r="I12" s="23">
        <v>0</v>
      </c>
      <c r="J12" s="23">
        <v>1885.59</v>
      </c>
      <c r="K12" s="23">
        <f t="shared" si="1"/>
        <v>1885.59</v>
      </c>
      <c r="L12" s="23">
        <f t="shared" si="0"/>
        <v>27114.41</v>
      </c>
      <c r="M12" s="22" t="s">
        <v>32</v>
      </c>
    </row>
    <row r="13" spans="2:19" ht="25.5" customHeight="1" x14ac:dyDescent="0.6">
      <c r="B13" s="31">
        <v>7</v>
      </c>
      <c r="C13" s="22" t="s">
        <v>12</v>
      </c>
      <c r="D13" s="22" t="s">
        <v>53</v>
      </c>
      <c r="E13" s="21" t="s">
        <v>3</v>
      </c>
      <c r="F13" s="23">
        <v>20000</v>
      </c>
      <c r="G13" s="23">
        <v>0</v>
      </c>
      <c r="H13" s="23">
        <v>0</v>
      </c>
      <c r="I13" s="23">
        <v>0</v>
      </c>
      <c r="J13" s="23">
        <v>0</v>
      </c>
      <c r="K13" s="23">
        <f t="shared" si="1"/>
        <v>0</v>
      </c>
      <c r="L13" s="23">
        <f t="shared" si="0"/>
        <v>20000</v>
      </c>
      <c r="M13" s="22" t="s">
        <v>32</v>
      </c>
    </row>
    <row r="14" spans="2:19" ht="25.5" customHeight="1" x14ac:dyDescent="0.6">
      <c r="B14" s="21">
        <v>8</v>
      </c>
      <c r="C14" s="22" t="s">
        <v>19</v>
      </c>
      <c r="D14" s="22" t="s">
        <v>53</v>
      </c>
      <c r="E14" s="21" t="s">
        <v>3</v>
      </c>
      <c r="F14" s="23">
        <v>20000</v>
      </c>
      <c r="G14" s="23">
        <v>0</v>
      </c>
      <c r="H14" s="23">
        <v>0</v>
      </c>
      <c r="I14" s="23">
        <v>0</v>
      </c>
      <c r="J14" s="23">
        <v>0</v>
      </c>
      <c r="K14" s="23">
        <f t="shared" si="1"/>
        <v>0</v>
      </c>
      <c r="L14" s="23">
        <f t="shared" si="0"/>
        <v>20000</v>
      </c>
      <c r="M14" s="22" t="s">
        <v>32</v>
      </c>
    </row>
    <row r="15" spans="2:19" ht="25.5" customHeight="1" x14ac:dyDescent="0.6">
      <c r="B15" s="31">
        <v>9</v>
      </c>
      <c r="C15" s="22" t="s">
        <v>13</v>
      </c>
      <c r="D15" s="22" t="s">
        <v>53</v>
      </c>
      <c r="E15" s="21" t="s">
        <v>3</v>
      </c>
      <c r="F15" s="23">
        <v>20000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1"/>
        <v>0</v>
      </c>
      <c r="L15" s="23">
        <f t="shared" si="0"/>
        <v>20000</v>
      </c>
      <c r="M15" s="22" t="s">
        <v>32</v>
      </c>
    </row>
    <row r="16" spans="2:19" ht="25.5" customHeight="1" x14ac:dyDescent="0.6">
      <c r="B16" s="31">
        <v>10</v>
      </c>
      <c r="C16" s="22" t="s">
        <v>14</v>
      </c>
      <c r="D16" s="22" t="s">
        <v>53</v>
      </c>
      <c r="E16" s="21" t="s">
        <v>3</v>
      </c>
      <c r="F16" s="23">
        <v>20000</v>
      </c>
      <c r="G16" s="23">
        <v>0</v>
      </c>
      <c r="H16" s="23">
        <v>0</v>
      </c>
      <c r="I16" s="23">
        <v>0</v>
      </c>
      <c r="J16" s="23">
        <v>0</v>
      </c>
      <c r="K16" s="23">
        <f t="shared" si="1"/>
        <v>0</v>
      </c>
      <c r="L16" s="23">
        <f t="shared" si="0"/>
        <v>20000</v>
      </c>
      <c r="M16" s="22" t="s">
        <v>32</v>
      </c>
    </row>
    <row r="17" spans="2:13" ht="25.5" customHeight="1" x14ac:dyDescent="0.6">
      <c r="B17" s="21">
        <v>11</v>
      </c>
      <c r="C17" s="22" t="s">
        <v>15</v>
      </c>
      <c r="D17" s="22" t="s">
        <v>53</v>
      </c>
      <c r="E17" s="21" t="s">
        <v>3</v>
      </c>
      <c r="F17" s="23">
        <v>20000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1"/>
        <v>0</v>
      </c>
      <c r="L17" s="23">
        <f t="shared" si="0"/>
        <v>20000</v>
      </c>
      <c r="M17" s="22" t="s">
        <v>32</v>
      </c>
    </row>
    <row r="18" spans="2:13" ht="25.5" customHeight="1" x14ac:dyDescent="0.6">
      <c r="B18" s="31">
        <v>12</v>
      </c>
      <c r="C18" s="22" t="s">
        <v>16</v>
      </c>
      <c r="D18" s="22" t="s">
        <v>53</v>
      </c>
      <c r="E18" s="21" t="s">
        <v>3</v>
      </c>
      <c r="F18" s="23">
        <v>20000</v>
      </c>
      <c r="G18" s="23">
        <v>0</v>
      </c>
      <c r="H18" s="23">
        <v>0</v>
      </c>
      <c r="I18" s="23">
        <v>0</v>
      </c>
      <c r="J18" s="23">
        <v>0</v>
      </c>
      <c r="K18" s="23">
        <f t="shared" si="1"/>
        <v>0</v>
      </c>
      <c r="L18" s="23">
        <f t="shared" si="0"/>
        <v>20000</v>
      </c>
      <c r="M18" s="22" t="s">
        <v>32</v>
      </c>
    </row>
    <row r="19" spans="2:13" ht="25.5" customHeight="1" x14ac:dyDescent="0.6">
      <c r="B19" s="31">
        <v>13</v>
      </c>
      <c r="C19" s="22" t="s">
        <v>17</v>
      </c>
      <c r="D19" s="22" t="s">
        <v>53</v>
      </c>
      <c r="E19" s="21" t="s">
        <v>3</v>
      </c>
      <c r="F19" s="23">
        <v>20000</v>
      </c>
      <c r="G19" s="23">
        <v>0</v>
      </c>
      <c r="H19" s="23">
        <v>0</v>
      </c>
      <c r="I19" s="23">
        <v>0</v>
      </c>
      <c r="J19" s="23">
        <v>0</v>
      </c>
      <c r="K19" s="23">
        <f t="shared" si="1"/>
        <v>0</v>
      </c>
      <c r="L19" s="23">
        <f t="shared" si="0"/>
        <v>20000</v>
      </c>
      <c r="M19" s="22" t="s">
        <v>32</v>
      </c>
    </row>
    <row r="20" spans="2:13" ht="25.5" customHeight="1" x14ac:dyDescent="0.6">
      <c r="B20" s="21">
        <v>14</v>
      </c>
      <c r="C20" s="22" t="s">
        <v>18</v>
      </c>
      <c r="D20" s="22" t="s">
        <v>53</v>
      </c>
      <c r="E20" s="21" t="s">
        <v>3</v>
      </c>
      <c r="F20" s="23">
        <v>20000</v>
      </c>
      <c r="G20" s="23">
        <v>0</v>
      </c>
      <c r="H20" s="23">
        <v>0</v>
      </c>
      <c r="I20" s="23">
        <v>0</v>
      </c>
      <c r="J20" s="23">
        <v>0</v>
      </c>
      <c r="K20" s="23">
        <f t="shared" si="1"/>
        <v>0</v>
      </c>
      <c r="L20" s="23">
        <f t="shared" si="0"/>
        <v>20000</v>
      </c>
      <c r="M20" s="22" t="s">
        <v>33</v>
      </c>
    </row>
    <row r="21" spans="2:13" ht="25.5" customHeight="1" x14ac:dyDescent="0.6">
      <c r="B21" s="31">
        <v>15</v>
      </c>
      <c r="C21" s="22" t="s">
        <v>20</v>
      </c>
      <c r="D21" s="22" t="s">
        <v>53</v>
      </c>
      <c r="E21" s="21" t="s">
        <v>3</v>
      </c>
      <c r="F21" s="23">
        <v>20000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1"/>
        <v>0</v>
      </c>
      <c r="L21" s="23">
        <f t="shared" si="0"/>
        <v>20000</v>
      </c>
      <c r="M21" s="22" t="s">
        <v>32</v>
      </c>
    </row>
    <row r="22" spans="2:13" ht="25.5" customHeight="1" x14ac:dyDescent="0.6">
      <c r="B22" s="31">
        <v>16</v>
      </c>
      <c r="C22" s="22" t="s">
        <v>21</v>
      </c>
      <c r="D22" s="22" t="s">
        <v>53</v>
      </c>
      <c r="E22" s="21" t="s">
        <v>3</v>
      </c>
      <c r="F22" s="23">
        <v>20500</v>
      </c>
      <c r="G22" s="23">
        <v>0</v>
      </c>
      <c r="H22" s="23">
        <v>0</v>
      </c>
      <c r="I22" s="23">
        <v>0</v>
      </c>
      <c r="J22" s="23">
        <v>0</v>
      </c>
      <c r="K22" s="23">
        <f t="shared" si="1"/>
        <v>0</v>
      </c>
      <c r="L22" s="23">
        <f t="shared" si="0"/>
        <v>20500</v>
      </c>
      <c r="M22" s="22" t="s">
        <v>32</v>
      </c>
    </row>
    <row r="23" spans="2:13" ht="25.5" customHeight="1" x14ac:dyDescent="0.6">
      <c r="B23" s="21">
        <v>17</v>
      </c>
      <c r="C23" s="22" t="s">
        <v>22</v>
      </c>
      <c r="D23" s="22" t="s">
        <v>53</v>
      </c>
      <c r="E23" s="21" t="s">
        <v>3</v>
      </c>
      <c r="F23" s="23">
        <v>29000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1"/>
        <v>0</v>
      </c>
      <c r="L23" s="23">
        <f t="shared" si="0"/>
        <v>29000</v>
      </c>
      <c r="M23" s="22" t="s">
        <v>32</v>
      </c>
    </row>
    <row r="24" spans="2:13" ht="25.5" customHeight="1" x14ac:dyDescent="0.25">
      <c r="B24" s="31">
        <v>18</v>
      </c>
      <c r="C24" s="22" t="s">
        <v>24</v>
      </c>
      <c r="D24" s="22" t="s">
        <v>53</v>
      </c>
      <c r="E24" s="21" t="s">
        <v>3</v>
      </c>
      <c r="F24" s="23">
        <v>20000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1"/>
        <v>0</v>
      </c>
      <c r="L24" s="23">
        <f t="shared" si="0"/>
        <v>20000</v>
      </c>
      <c r="M24" s="22" t="s">
        <v>32</v>
      </c>
    </row>
    <row r="25" spans="2:13" ht="25.5" customHeight="1" x14ac:dyDescent="0.6">
      <c r="B25" s="31">
        <v>19</v>
      </c>
      <c r="C25" s="22" t="s">
        <v>25</v>
      </c>
      <c r="D25" s="22" t="s">
        <v>53</v>
      </c>
      <c r="E25" s="21" t="s">
        <v>3</v>
      </c>
      <c r="F25" s="23">
        <v>20000</v>
      </c>
      <c r="G25" s="23">
        <v>0</v>
      </c>
      <c r="H25" s="23">
        <v>0</v>
      </c>
      <c r="I25" s="23">
        <v>0</v>
      </c>
      <c r="J25" s="23">
        <v>0</v>
      </c>
      <c r="K25" s="23">
        <f t="shared" si="1"/>
        <v>0</v>
      </c>
      <c r="L25" s="23">
        <f t="shared" si="0"/>
        <v>20000</v>
      </c>
      <c r="M25" s="22" t="s">
        <v>32</v>
      </c>
    </row>
    <row r="26" spans="2:13" ht="25.5" customHeight="1" x14ac:dyDescent="0.6">
      <c r="B26" s="21">
        <v>20</v>
      </c>
      <c r="C26" s="22" t="s">
        <v>26</v>
      </c>
      <c r="D26" s="22" t="s">
        <v>53</v>
      </c>
      <c r="E26" s="21" t="s">
        <v>3</v>
      </c>
      <c r="F26" s="23">
        <v>20000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1"/>
        <v>0</v>
      </c>
      <c r="L26" s="23">
        <f t="shared" si="0"/>
        <v>20000</v>
      </c>
      <c r="M26" s="22" t="s">
        <v>32</v>
      </c>
    </row>
    <row r="27" spans="2:13" ht="25.5" customHeight="1" x14ac:dyDescent="0.6">
      <c r="B27" s="31">
        <v>21</v>
      </c>
      <c r="C27" s="22" t="s">
        <v>27</v>
      </c>
      <c r="D27" s="22" t="s">
        <v>53</v>
      </c>
      <c r="E27" s="21" t="s">
        <v>3</v>
      </c>
      <c r="F27" s="23">
        <v>20000</v>
      </c>
      <c r="G27" s="23">
        <v>0</v>
      </c>
      <c r="H27" s="23">
        <v>0</v>
      </c>
      <c r="I27" s="23">
        <v>0</v>
      </c>
      <c r="J27" s="23">
        <v>0</v>
      </c>
      <c r="K27" s="23">
        <f t="shared" si="1"/>
        <v>0</v>
      </c>
      <c r="L27" s="23">
        <f t="shared" si="0"/>
        <v>20000</v>
      </c>
      <c r="M27" s="22" t="s">
        <v>32</v>
      </c>
    </row>
    <row r="28" spans="2:13" ht="25.5" customHeight="1" x14ac:dyDescent="0.25">
      <c r="B28" s="31">
        <v>22</v>
      </c>
      <c r="C28" s="22" t="s">
        <v>28</v>
      </c>
      <c r="D28" s="22" t="s">
        <v>53</v>
      </c>
      <c r="E28" s="21" t="s">
        <v>3</v>
      </c>
      <c r="F28" s="23">
        <v>20000</v>
      </c>
      <c r="G28" s="23">
        <v>0</v>
      </c>
      <c r="H28" s="23">
        <v>0</v>
      </c>
      <c r="I28" s="23">
        <v>0</v>
      </c>
      <c r="J28" s="23">
        <v>0</v>
      </c>
      <c r="K28" s="23">
        <f t="shared" si="1"/>
        <v>0</v>
      </c>
      <c r="L28" s="23">
        <f t="shared" si="0"/>
        <v>20000</v>
      </c>
      <c r="M28" s="22" t="s">
        <v>32</v>
      </c>
    </row>
    <row r="29" spans="2:13" s="27" customFormat="1" ht="25.5" customHeight="1" x14ac:dyDescent="0.6">
      <c r="B29" s="21">
        <v>23</v>
      </c>
      <c r="C29" s="25" t="s">
        <v>30</v>
      </c>
      <c r="D29" s="22" t="s">
        <v>53</v>
      </c>
      <c r="E29" s="29" t="s">
        <v>3</v>
      </c>
      <c r="F29" s="26">
        <v>35000</v>
      </c>
      <c r="G29" s="26">
        <v>0</v>
      </c>
      <c r="H29" s="26">
        <v>47.25</v>
      </c>
      <c r="I29" s="26">
        <v>0</v>
      </c>
      <c r="J29" s="23">
        <v>0</v>
      </c>
      <c r="K29" s="26">
        <f t="shared" si="1"/>
        <v>47.25</v>
      </c>
      <c r="L29" s="26">
        <f t="shared" si="0"/>
        <v>34952.75</v>
      </c>
      <c r="M29" s="25" t="s">
        <v>32</v>
      </c>
    </row>
    <row r="30" spans="2:13" ht="25.5" customHeight="1" x14ac:dyDescent="0.6">
      <c r="B30" s="31">
        <v>24</v>
      </c>
      <c r="C30" s="22" t="s">
        <v>29</v>
      </c>
      <c r="D30" s="22" t="s">
        <v>53</v>
      </c>
      <c r="E30" s="21" t="s">
        <v>3</v>
      </c>
      <c r="F30" s="23">
        <v>20000</v>
      </c>
      <c r="G30" s="28">
        <v>0</v>
      </c>
      <c r="H30" s="28">
        <v>0</v>
      </c>
      <c r="I30" s="23">
        <v>0</v>
      </c>
      <c r="J30" s="23">
        <v>0</v>
      </c>
      <c r="K30" s="23">
        <f t="shared" si="1"/>
        <v>0</v>
      </c>
      <c r="L30" s="23">
        <f t="shared" si="0"/>
        <v>20000</v>
      </c>
      <c r="M30" s="22" t="s">
        <v>32</v>
      </c>
    </row>
    <row r="31" spans="2:13" ht="25.5" customHeight="1" x14ac:dyDescent="0.25">
      <c r="B31" s="31">
        <v>25</v>
      </c>
      <c r="C31" s="22" t="s">
        <v>31</v>
      </c>
      <c r="D31" s="22" t="s">
        <v>53</v>
      </c>
      <c r="E31" s="21" t="s">
        <v>3</v>
      </c>
      <c r="F31" s="23">
        <v>20000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1"/>
        <v>0</v>
      </c>
      <c r="L31" s="23">
        <f t="shared" si="0"/>
        <v>20000</v>
      </c>
      <c r="M31" s="22" t="s">
        <v>32</v>
      </c>
    </row>
    <row r="32" spans="2:13" ht="25.5" customHeight="1" x14ac:dyDescent="0.6">
      <c r="B32" s="21">
        <v>26</v>
      </c>
      <c r="C32" s="22" t="s">
        <v>35</v>
      </c>
      <c r="D32" s="22" t="s">
        <v>53</v>
      </c>
      <c r="E32" s="21" t="s">
        <v>3</v>
      </c>
      <c r="F32" s="23">
        <v>22000</v>
      </c>
      <c r="G32" s="23">
        <v>0</v>
      </c>
      <c r="H32" s="23">
        <v>0</v>
      </c>
      <c r="I32" s="23">
        <v>0</v>
      </c>
      <c r="J32" s="23">
        <v>0</v>
      </c>
      <c r="K32" s="23">
        <f t="shared" si="1"/>
        <v>0</v>
      </c>
      <c r="L32" s="23">
        <f t="shared" si="0"/>
        <v>22000</v>
      </c>
      <c r="M32" s="22" t="s">
        <v>32</v>
      </c>
    </row>
    <row r="33" spans="2:13" ht="25.5" customHeight="1" x14ac:dyDescent="0.6">
      <c r="B33" s="31">
        <v>27</v>
      </c>
      <c r="C33" s="22" t="s">
        <v>36</v>
      </c>
      <c r="D33" s="22" t="s">
        <v>53</v>
      </c>
      <c r="E33" s="21" t="s">
        <v>3</v>
      </c>
      <c r="F33" s="23">
        <v>20000</v>
      </c>
      <c r="G33" s="23">
        <v>0</v>
      </c>
      <c r="H33" s="23">
        <v>0</v>
      </c>
      <c r="I33" s="23">
        <v>0</v>
      </c>
      <c r="J33" s="23">
        <v>0</v>
      </c>
      <c r="K33" s="23">
        <f t="shared" si="1"/>
        <v>0</v>
      </c>
      <c r="L33" s="23">
        <f t="shared" si="0"/>
        <v>20000</v>
      </c>
      <c r="M33" s="22" t="s">
        <v>32</v>
      </c>
    </row>
    <row r="34" spans="2:13" ht="25.5" customHeight="1" x14ac:dyDescent="0.6">
      <c r="B34" s="31">
        <v>28</v>
      </c>
      <c r="C34" s="22" t="s">
        <v>37</v>
      </c>
      <c r="D34" s="22" t="s">
        <v>53</v>
      </c>
      <c r="E34" s="21" t="s">
        <v>3</v>
      </c>
      <c r="F34" s="23">
        <v>20000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1"/>
        <v>0</v>
      </c>
      <c r="L34" s="23">
        <f t="shared" si="0"/>
        <v>20000</v>
      </c>
      <c r="M34" s="22" t="s">
        <v>32</v>
      </c>
    </row>
    <row r="35" spans="2:13" ht="25.5" customHeight="1" x14ac:dyDescent="0.6">
      <c r="B35" s="21">
        <v>29</v>
      </c>
      <c r="C35" s="22" t="s">
        <v>38</v>
      </c>
      <c r="D35" s="22" t="s">
        <v>53</v>
      </c>
      <c r="E35" s="21" t="s">
        <v>3</v>
      </c>
      <c r="F35" s="23">
        <v>22000</v>
      </c>
      <c r="G35" s="23">
        <v>0</v>
      </c>
      <c r="H35" s="23">
        <v>0</v>
      </c>
      <c r="I35" s="23">
        <v>0</v>
      </c>
      <c r="J35" s="23">
        <v>0</v>
      </c>
      <c r="K35" s="23">
        <f t="shared" si="1"/>
        <v>0</v>
      </c>
      <c r="L35" s="23">
        <f t="shared" si="0"/>
        <v>22000</v>
      </c>
      <c r="M35" s="22" t="s">
        <v>32</v>
      </c>
    </row>
    <row r="36" spans="2:13" ht="25.5" customHeight="1" x14ac:dyDescent="0.6">
      <c r="B36" s="31">
        <v>30</v>
      </c>
      <c r="C36" s="22" t="s">
        <v>39</v>
      </c>
      <c r="D36" s="22" t="s">
        <v>53</v>
      </c>
      <c r="E36" s="21" t="s">
        <v>3</v>
      </c>
      <c r="F36" s="23">
        <v>20000</v>
      </c>
      <c r="G36" s="23">
        <v>0</v>
      </c>
      <c r="H36" s="23">
        <v>0</v>
      </c>
      <c r="I36" s="23">
        <v>0</v>
      </c>
      <c r="J36" s="23">
        <v>0</v>
      </c>
      <c r="K36" s="23">
        <f t="shared" si="1"/>
        <v>0</v>
      </c>
      <c r="L36" s="23">
        <f t="shared" si="0"/>
        <v>20000</v>
      </c>
      <c r="M36" s="22" t="s">
        <v>32</v>
      </c>
    </row>
    <row r="37" spans="2:13" ht="25.5" customHeight="1" x14ac:dyDescent="0.6">
      <c r="B37" s="31">
        <v>31</v>
      </c>
      <c r="C37" s="22" t="s">
        <v>41</v>
      </c>
      <c r="D37" s="22" t="s">
        <v>53</v>
      </c>
      <c r="E37" s="21" t="s">
        <v>3</v>
      </c>
      <c r="F37" s="23">
        <v>20000</v>
      </c>
      <c r="G37" s="23">
        <v>0</v>
      </c>
      <c r="H37" s="23">
        <v>0</v>
      </c>
      <c r="I37" s="23">
        <v>0</v>
      </c>
      <c r="J37" s="23">
        <v>0</v>
      </c>
      <c r="K37" s="23">
        <f t="shared" ref="K37:K39" si="2">SUM(G37:J37)</f>
        <v>0</v>
      </c>
      <c r="L37" s="23">
        <f t="shared" si="0"/>
        <v>20000</v>
      </c>
      <c r="M37" s="22" t="s">
        <v>32</v>
      </c>
    </row>
    <row r="38" spans="2:13" ht="25.5" customHeight="1" x14ac:dyDescent="0.6">
      <c r="B38" s="21">
        <v>32</v>
      </c>
      <c r="C38" s="22" t="s">
        <v>42</v>
      </c>
      <c r="D38" s="22" t="s">
        <v>53</v>
      </c>
      <c r="E38" s="21" t="s">
        <v>3</v>
      </c>
      <c r="F38" s="23">
        <v>20000</v>
      </c>
      <c r="G38" s="23">
        <v>0</v>
      </c>
      <c r="H38" s="23">
        <v>0</v>
      </c>
      <c r="I38" s="23">
        <v>0</v>
      </c>
      <c r="J38" s="23">
        <v>0</v>
      </c>
      <c r="K38" s="23">
        <f t="shared" si="2"/>
        <v>0</v>
      </c>
      <c r="L38" s="23">
        <f t="shared" si="0"/>
        <v>20000</v>
      </c>
      <c r="M38" s="22" t="s">
        <v>32</v>
      </c>
    </row>
    <row r="39" spans="2:13" ht="25.5" customHeight="1" x14ac:dyDescent="0.6">
      <c r="B39" s="31">
        <v>33</v>
      </c>
      <c r="C39" s="22" t="s">
        <v>43</v>
      </c>
      <c r="D39" s="22" t="s">
        <v>53</v>
      </c>
      <c r="E39" s="21" t="s">
        <v>3</v>
      </c>
      <c r="F39" s="23">
        <v>20000</v>
      </c>
      <c r="G39" s="23">
        <v>0</v>
      </c>
      <c r="H39" s="23">
        <v>0</v>
      </c>
      <c r="I39" s="23">
        <v>0</v>
      </c>
      <c r="J39" s="23">
        <v>0</v>
      </c>
      <c r="K39" s="23">
        <f t="shared" si="2"/>
        <v>0</v>
      </c>
      <c r="L39" s="23">
        <f t="shared" si="0"/>
        <v>20000</v>
      </c>
      <c r="M39" s="22" t="s">
        <v>32</v>
      </c>
    </row>
    <row r="40" spans="2:13" ht="25.5" customHeight="1" x14ac:dyDescent="0.25">
      <c r="B40" s="31">
        <v>34</v>
      </c>
      <c r="C40" s="22" t="s">
        <v>44</v>
      </c>
      <c r="D40" s="22" t="s">
        <v>53</v>
      </c>
      <c r="E40" s="21" t="s">
        <v>3</v>
      </c>
      <c r="F40" s="23">
        <v>20000</v>
      </c>
      <c r="G40" s="23">
        <v>0</v>
      </c>
      <c r="H40" s="23">
        <v>0</v>
      </c>
      <c r="I40" s="23">
        <v>0</v>
      </c>
      <c r="J40" s="23">
        <v>0</v>
      </c>
      <c r="K40" s="23">
        <f t="shared" ref="K40" si="3">SUM(G40:J40)</f>
        <v>0</v>
      </c>
      <c r="L40" s="23">
        <f t="shared" ref="L40" si="4">+F40-K40</f>
        <v>20000</v>
      </c>
      <c r="M40" s="22" t="s">
        <v>32</v>
      </c>
    </row>
    <row r="41" spans="2:13" ht="25.5" customHeight="1" x14ac:dyDescent="0.6">
      <c r="B41" s="21">
        <v>35</v>
      </c>
      <c r="C41" s="22" t="s">
        <v>45</v>
      </c>
      <c r="D41" s="22" t="s">
        <v>53</v>
      </c>
      <c r="E41" s="21" t="s">
        <v>3</v>
      </c>
      <c r="F41" s="23">
        <v>25000</v>
      </c>
      <c r="G41" s="23">
        <v>0</v>
      </c>
      <c r="H41" s="23">
        <v>0</v>
      </c>
      <c r="I41" s="23">
        <v>0</v>
      </c>
      <c r="J41" s="23">
        <v>0</v>
      </c>
      <c r="K41" s="23">
        <f t="shared" ref="K41:K42" si="5">SUM(G41:J41)</f>
        <v>0</v>
      </c>
      <c r="L41" s="23">
        <f t="shared" ref="L41:L42" si="6">+F41-K41</f>
        <v>25000</v>
      </c>
      <c r="M41" s="22" t="s">
        <v>32</v>
      </c>
    </row>
    <row r="42" spans="2:13" ht="25.5" customHeight="1" x14ac:dyDescent="0.25">
      <c r="B42" s="31">
        <v>36</v>
      </c>
      <c r="C42" s="22" t="s">
        <v>46</v>
      </c>
      <c r="D42" s="22" t="s">
        <v>53</v>
      </c>
      <c r="E42" s="21" t="s">
        <v>3</v>
      </c>
      <c r="F42" s="23">
        <v>20000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5"/>
        <v>0</v>
      </c>
      <c r="L42" s="23">
        <f t="shared" si="6"/>
        <v>20000</v>
      </c>
      <c r="M42" s="22" t="s">
        <v>32</v>
      </c>
    </row>
    <row r="43" spans="2:13" ht="25.5" customHeight="1" x14ac:dyDescent="0.25">
      <c r="B43" s="31">
        <v>37</v>
      </c>
      <c r="C43" s="22" t="s">
        <v>47</v>
      </c>
      <c r="D43" s="22" t="s">
        <v>53</v>
      </c>
      <c r="E43" s="21" t="s">
        <v>3</v>
      </c>
      <c r="F43" s="23">
        <v>30000</v>
      </c>
      <c r="G43" s="23">
        <v>0</v>
      </c>
      <c r="H43" s="23">
        <v>0</v>
      </c>
      <c r="I43" s="23">
        <v>0</v>
      </c>
      <c r="J43" s="23">
        <v>0</v>
      </c>
      <c r="K43" s="23">
        <f t="shared" ref="K43" si="7">SUM(G43:J43)</f>
        <v>0</v>
      </c>
      <c r="L43" s="23">
        <f t="shared" ref="L43" si="8">+F43-K43</f>
        <v>30000</v>
      </c>
      <c r="M43" s="22" t="s">
        <v>32</v>
      </c>
    </row>
    <row r="44" spans="2:13" ht="25.5" customHeight="1" x14ac:dyDescent="0.6">
      <c r="B44" s="21">
        <v>38</v>
      </c>
      <c r="C44" s="22" t="s">
        <v>48</v>
      </c>
      <c r="D44" s="22" t="s">
        <v>53</v>
      </c>
      <c r="E44" s="21" t="s">
        <v>3</v>
      </c>
      <c r="F44" s="23">
        <v>29000</v>
      </c>
      <c r="G44" s="23">
        <v>0</v>
      </c>
      <c r="H44" s="23">
        <v>0</v>
      </c>
      <c r="I44" s="23">
        <v>0</v>
      </c>
      <c r="J44" s="23">
        <v>0</v>
      </c>
      <c r="K44" s="23">
        <f t="shared" ref="K44" si="9">SUM(G44:J44)</f>
        <v>0</v>
      </c>
      <c r="L44" s="23">
        <f t="shared" ref="L44" si="10">+F44-K44</f>
        <v>29000</v>
      </c>
      <c r="M44" s="22" t="s">
        <v>32</v>
      </c>
    </row>
    <row r="45" spans="2:13" ht="25.5" customHeight="1" x14ac:dyDescent="0.25">
      <c r="B45" s="31">
        <v>39</v>
      </c>
      <c r="C45" s="22" t="s">
        <v>49</v>
      </c>
      <c r="D45" s="22" t="s">
        <v>53</v>
      </c>
      <c r="E45" s="21" t="s">
        <v>3</v>
      </c>
      <c r="F45" s="23">
        <v>28000</v>
      </c>
      <c r="G45" s="23">
        <v>0</v>
      </c>
      <c r="H45" s="23">
        <v>0</v>
      </c>
      <c r="I45" s="23">
        <v>0</v>
      </c>
      <c r="J45" s="23">
        <v>0</v>
      </c>
      <c r="K45" s="23">
        <f t="shared" ref="K45" si="11">SUM(G45:J45)</f>
        <v>0</v>
      </c>
      <c r="L45" s="23">
        <f t="shared" ref="L45" si="12">+F45-K45</f>
        <v>28000</v>
      </c>
      <c r="M45" s="22" t="s">
        <v>32</v>
      </c>
    </row>
    <row r="46" spans="2:13" ht="25.5" customHeight="1" x14ac:dyDescent="0.25">
      <c r="B46" s="31">
        <v>40</v>
      </c>
      <c r="C46" s="22" t="s">
        <v>50</v>
      </c>
      <c r="D46" s="22" t="s">
        <v>53</v>
      </c>
      <c r="E46" s="21" t="s">
        <v>3</v>
      </c>
      <c r="F46" s="23">
        <v>25000</v>
      </c>
      <c r="G46" s="23">
        <v>0</v>
      </c>
      <c r="H46" s="23">
        <v>0</v>
      </c>
      <c r="I46" s="23">
        <v>0</v>
      </c>
      <c r="J46" s="23">
        <v>0</v>
      </c>
      <c r="K46" s="23">
        <f t="shared" ref="K46:K50" si="13">SUM(G46:J46)</f>
        <v>0</v>
      </c>
      <c r="L46" s="23">
        <f t="shared" ref="L46:L50" si="14">+F46-K46</f>
        <v>25000</v>
      </c>
      <c r="M46" s="22" t="s">
        <v>32</v>
      </c>
    </row>
    <row r="47" spans="2:13" ht="25.5" customHeight="1" x14ac:dyDescent="0.6">
      <c r="B47" s="21">
        <v>41</v>
      </c>
      <c r="C47" s="22" t="s">
        <v>60</v>
      </c>
      <c r="D47" s="22" t="s">
        <v>53</v>
      </c>
      <c r="E47" s="21" t="s">
        <v>3</v>
      </c>
      <c r="F47" s="23">
        <v>29000</v>
      </c>
      <c r="G47" s="23">
        <v>0</v>
      </c>
      <c r="H47" s="23">
        <v>0</v>
      </c>
      <c r="I47" s="23">
        <v>0</v>
      </c>
      <c r="J47" s="23">
        <v>0</v>
      </c>
      <c r="K47" s="23">
        <f t="shared" ref="K47:K49" si="15">SUM(G47:J47)</f>
        <v>0</v>
      </c>
      <c r="L47" s="23">
        <f t="shared" ref="L47:L49" si="16">+F47-K47</f>
        <v>29000</v>
      </c>
      <c r="M47" s="22" t="s">
        <v>32</v>
      </c>
    </row>
    <row r="48" spans="2:13" ht="25.5" customHeight="1" x14ac:dyDescent="0.6">
      <c r="B48" s="31">
        <v>42</v>
      </c>
      <c r="C48" s="22" t="s">
        <v>61</v>
      </c>
      <c r="D48" s="22" t="s">
        <v>53</v>
      </c>
      <c r="E48" s="21" t="s">
        <v>63</v>
      </c>
      <c r="F48" s="23">
        <v>39000</v>
      </c>
      <c r="G48" s="23">
        <v>0</v>
      </c>
      <c r="H48" s="23">
        <v>647.25</v>
      </c>
      <c r="I48" s="23">
        <v>0</v>
      </c>
      <c r="J48" s="23">
        <v>0</v>
      </c>
      <c r="K48" s="23">
        <f t="shared" si="15"/>
        <v>647.25</v>
      </c>
      <c r="L48" s="23">
        <f t="shared" si="16"/>
        <v>38352.75</v>
      </c>
      <c r="M48" s="22" t="s">
        <v>32</v>
      </c>
    </row>
    <row r="49" spans="2:13" ht="25.5" customHeight="1" x14ac:dyDescent="0.6">
      <c r="B49" s="31">
        <v>43</v>
      </c>
      <c r="C49" s="22" t="s">
        <v>62</v>
      </c>
      <c r="D49" s="22" t="s">
        <v>53</v>
      </c>
      <c r="E49" s="21" t="s">
        <v>3</v>
      </c>
      <c r="F49" s="23">
        <v>29000</v>
      </c>
      <c r="G49" s="23">
        <v>0</v>
      </c>
      <c r="H49" s="23">
        <v>0</v>
      </c>
      <c r="I49" s="23">
        <v>0</v>
      </c>
      <c r="J49" s="23">
        <v>0</v>
      </c>
      <c r="K49" s="23">
        <f t="shared" si="15"/>
        <v>0</v>
      </c>
      <c r="L49" s="23">
        <f t="shared" si="16"/>
        <v>29000</v>
      </c>
      <c r="M49" s="22" t="s">
        <v>32</v>
      </c>
    </row>
    <row r="50" spans="2:13" ht="25.5" customHeight="1" x14ac:dyDescent="0.25">
      <c r="B50" s="21">
        <v>44</v>
      </c>
      <c r="C50" s="22" t="s">
        <v>51</v>
      </c>
      <c r="D50" s="22" t="s">
        <v>53</v>
      </c>
      <c r="E50" s="21" t="s">
        <v>3</v>
      </c>
      <c r="F50" s="23">
        <v>20000</v>
      </c>
      <c r="G50" s="23">
        <v>0</v>
      </c>
      <c r="H50" s="23">
        <v>0</v>
      </c>
      <c r="I50" s="23">
        <v>0</v>
      </c>
      <c r="J50" s="23">
        <v>0</v>
      </c>
      <c r="K50" s="23">
        <f t="shared" si="13"/>
        <v>0</v>
      </c>
      <c r="L50" s="23">
        <f t="shared" si="14"/>
        <v>20000</v>
      </c>
      <c r="M50" s="22" t="s">
        <v>32</v>
      </c>
    </row>
    <row r="51" spans="2:13" ht="25.5" customHeight="1" x14ac:dyDescent="0.6">
      <c r="B51" s="21">
        <v>45</v>
      </c>
      <c r="C51" s="22" t="s">
        <v>64</v>
      </c>
      <c r="D51" s="22" t="s">
        <v>53</v>
      </c>
      <c r="E51" s="21" t="s">
        <v>3</v>
      </c>
      <c r="F51" s="23">
        <v>20000</v>
      </c>
      <c r="G51" s="23">
        <v>0</v>
      </c>
      <c r="H51" s="23">
        <v>0</v>
      </c>
      <c r="I51" s="23">
        <v>0</v>
      </c>
      <c r="J51" s="23">
        <v>0</v>
      </c>
      <c r="K51" s="23">
        <f t="shared" ref="K51" si="17">SUM(G51:J51)</f>
        <v>0</v>
      </c>
      <c r="L51" s="23">
        <f t="shared" ref="L51" si="18">+F51-K51</f>
        <v>20000</v>
      </c>
      <c r="M51" s="22" t="s">
        <v>32</v>
      </c>
    </row>
    <row r="52" spans="2:13" s="1" customFormat="1" ht="34.5" customHeight="1" x14ac:dyDescent="0.6">
      <c r="B52" s="17"/>
      <c r="C52" s="17"/>
      <c r="D52" s="17"/>
      <c r="E52" s="19" t="s">
        <v>9</v>
      </c>
      <c r="F52" s="20">
        <f t="shared" ref="F52:L52" si="19">SUM(F7:F51)</f>
        <v>1130500</v>
      </c>
      <c r="G52" s="20">
        <f t="shared" si="19"/>
        <v>0</v>
      </c>
      <c r="H52" s="20">
        <f t="shared" si="19"/>
        <v>21777.37</v>
      </c>
      <c r="I52" s="20">
        <f t="shared" si="19"/>
        <v>0</v>
      </c>
      <c r="J52" s="20">
        <f t="shared" si="19"/>
        <v>1885.59</v>
      </c>
      <c r="K52" s="20">
        <f t="shared" si="19"/>
        <v>23662.959999999999</v>
      </c>
      <c r="L52" s="20">
        <f t="shared" si="19"/>
        <v>1106837.04</v>
      </c>
      <c r="M52" s="20"/>
    </row>
    <row r="53" spans="2:13" s="13" customFormat="1" ht="23.25" x14ac:dyDescent="0.65">
      <c r="B53" s="12"/>
      <c r="C53" s="12"/>
      <c r="D53" s="12"/>
      <c r="E53" s="12"/>
      <c r="F53" s="14"/>
      <c r="G53" s="14"/>
      <c r="H53" s="14"/>
      <c r="I53" s="14"/>
      <c r="J53" s="14"/>
      <c r="K53" s="15"/>
      <c r="L53" s="14"/>
      <c r="M53" s="14"/>
    </row>
    <row r="54" spans="2:13" s="3" customFormat="1" ht="18.75" x14ac:dyDescent="0.55000000000000004">
      <c r="B54" s="5"/>
      <c r="C54" s="6"/>
      <c r="D54" s="6"/>
      <c r="E54" s="6"/>
      <c r="F54" s="6"/>
      <c r="G54" s="6"/>
      <c r="H54" s="6"/>
      <c r="I54" s="6"/>
      <c r="J54" s="6"/>
      <c r="K54" s="5"/>
      <c r="L54" s="5"/>
      <c r="M54" s="5"/>
    </row>
    <row r="55" spans="2:13" s="3" customFormat="1" ht="18.75" x14ac:dyDescent="0.55000000000000004">
      <c r="B55" s="5"/>
      <c r="C55" s="6"/>
      <c r="D55" s="6"/>
      <c r="E55" s="6"/>
      <c r="F55" s="6"/>
      <c r="G55" s="6"/>
      <c r="H55" s="6"/>
      <c r="I55" s="6"/>
      <c r="J55" s="6"/>
      <c r="K55" s="5"/>
      <c r="L55" s="5"/>
      <c r="M55" s="5"/>
    </row>
    <row r="56" spans="2:13" s="3" customFormat="1" ht="18.75" x14ac:dyDescent="0.55000000000000004">
      <c r="B56" s="5"/>
      <c r="C56" s="6"/>
      <c r="D56" s="6"/>
      <c r="E56" s="6"/>
      <c r="F56" s="6"/>
      <c r="G56" s="6"/>
      <c r="H56" s="6"/>
      <c r="I56" s="6"/>
      <c r="J56" s="6"/>
      <c r="K56" s="5"/>
      <c r="L56" s="5"/>
      <c r="M56" s="5"/>
    </row>
    <row r="57" spans="2:13" ht="19.5" x14ac:dyDescent="0.55000000000000004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</row>
    <row r="58" spans="2:13" ht="19.5" x14ac:dyDescent="0.55000000000000004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2:13" ht="15" customHeight="1" x14ac:dyDescent="0.55000000000000004">
      <c r="B59" s="4"/>
      <c r="C59" s="4"/>
      <c r="D59" s="4"/>
      <c r="E59" s="33"/>
      <c r="F59" s="33"/>
      <c r="G59" s="8"/>
      <c r="H59" s="8"/>
      <c r="I59" s="4"/>
      <c r="J59" s="4"/>
      <c r="K59" s="4"/>
      <c r="L59" s="4"/>
      <c r="M59" s="4"/>
    </row>
    <row r="60" spans="2:13" ht="21" customHeight="1" x14ac:dyDescent="0.55000000000000004">
      <c r="B60" s="4"/>
      <c r="C60" s="4"/>
      <c r="D60" s="32"/>
      <c r="E60" s="32"/>
      <c r="F60" s="32"/>
      <c r="G60" s="32"/>
      <c r="H60" s="8"/>
      <c r="I60" s="4"/>
      <c r="J60" s="4"/>
      <c r="K60" s="4"/>
      <c r="L60" s="4"/>
      <c r="M60" s="4"/>
    </row>
    <row r="61" spans="2:13" ht="15" customHeight="1" x14ac:dyDescent="0.25">
      <c r="B61" s="4"/>
      <c r="C61" s="4"/>
      <c r="D61" s="4"/>
      <c r="E61" s="7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  <row r="66" spans="2:13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13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13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13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  <row r="70" spans="2:13" s="3" customFormat="1" ht="12.75" x14ac:dyDescent="0.2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</sheetData>
  <mergeCells count="5">
    <mergeCell ref="D60:G60"/>
    <mergeCell ref="E59:F59"/>
    <mergeCell ref="B3:M3"/>
    <mergeCell ref="B4:M4"/>
    <mergeCell ref="B5:M5"/>
  </mergeCells>
  <pageMargins left="0.17" right="0.17" top="0.17" bottom="0.17" header="0.17" footer="0.17"/>
  <pageSetup scale="55" fitToHeight="0" orientation="landscape" r:id="rId1"/>
  <rowBreaks count="1" manualBreakCount="1">
    <brk id="33" min="1" max="13" man="1"/>
  </rowBreaks>
  <ignoredErrors>
    <ignoredError sqref="K50 K8:K39 K40:K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Gloris Pérez</dc:creator>
  <cp:lastModifiedBy>Johanna Fernández - ogtic</cp:lastModifiedBy>
  <cp:lastPrinted>2023-06-07T20:05:39Z</cp:lastPrinted>
  <dcterms:created xsi:type="dcterms:W3CDTF">2015-04-22T16:42:59Z</dcterms:created>
  <dcterms:modified xsi:type="dcterms:W3CDTF">2023-06-07T20:05:46Z</dcterms:modified>
</cp:coreProperties>
</file>