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ibian.cuevas\Downloads\"/>
    </mc:Choice>
  </mc:AlternateContent>
  <xr:revisionPtr revIDLastSave="0" documentId="8_{A7D3784D-E077-4141-8DBD-087EB68273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4" i="3" l="1"/>
  <c r="B74" i="3" s="1"/>
  <c r="J52" i="3"/>
  <c r="B52" i="3" s="1"/>
  <c r="J26" i="3"/>
  <c r="J16" i="3"/>
  <c r="J10" i="3"/>
  <c r="I74" i="3"/>
  <c r="I26" i="3"/>
  <c r="I16" i="3"/>
  <c r="I10" i="3"/>
  <c r="B11" i="3"/>
  <c r="H10" i="3"/>
  <c r="B26" i="3"/>
  <c r="B33" i="3"/>
  <c r="B53" i="3"/>
  <c r="B71" i="3"/>
  <c r="B82" i="3"/>
  <c r="H74" i="3"/>
  <c r="H26" i="3"/>
  <c r="H16" i="3"/>
  <c r="B81" i="3"/>
  <c r="G74" i="3"/>
  <c r="G26" i="3"/>
  <c r="G16" i="3"/>
  <c r="G10" i="3"/>
  <c r="B21" i="3" l="1"/>
  <c r="B16" i="3"/>
  <c r="B10" i="3"/>
  <c r="B80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79" i="3"/>
  <c r="B78" i="3"/>
  <c r="B77" i="3"/>
  <c r="N87" i="3" l="1"/>
  <c r="M87" i="3" l="1"/>
  <c r="K87" i="3"/>
  <c r="J87" i="3"/>
  <c r="B87" i="3" s="1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<sst xmlns="http://schemas.openxmlformats.org/spreadsheetml/2006/main" count="101" uniqueCount="101">
  <si>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</si>
  <si>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</si>
  <si>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</si>
  <si>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</si>
  <si>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</si>
  <si>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</si>
  <si>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</si>
  <si>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</si>
  <si>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</si>
  <si>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</si>
  <si>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</si>
  <si>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</si>
  <si>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</si>
  <si>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</si>
  <si>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</si>
  <si>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</si>
  <si>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</si>
  <si>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</si>
  <si>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</si>
  <si>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</si>
  <si>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</si>
  <si>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</si>
  <si>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</si>
  <si>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</si>
  <si>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</si>
  <si>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</si>
  <si>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</si>
  <si>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</si>
  <si>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</si>
  <si>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</si>
  <si>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</si>
  <si>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</si>
  <si>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</si>
  <si>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</si>
  <si>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</si>
  <si>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</si>
  <si>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</si>
  <si>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</si>
  <si>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</si>
  <si>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</si>
  <si>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</si>
  <si>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</si>
  <si>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</si>
  <si>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</si>
  <si>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</si>
  <si>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</si>
  <si>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</si>
  <si>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</si>
  <si>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</si>
  <si>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</si>
  <si>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</si>
  <si>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</si>
  <si>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</si>
  <si>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</si>
  <si>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</si>
  <si>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</si>
  <si>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</si>
  <si>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</si>
  <si>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</si>
  <si>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</si>
  <si>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</si>
  <si>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</si>
  <si>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</si>
  <si>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</si>
  <si>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</si>
  <si>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</si>
  <si>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</si>
  <si>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</si>
  <si>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</si>
  <si>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</si>
  <si>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</si>
  <si>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</si>
  <si>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</si>
  <si>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</si>
  <si>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</si>
  <si>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</si>
  <si>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</si>
  <si>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</si>
  <si>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</si>
  <si>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</si>
  <si>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</si>
  <si>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</si>
  <si>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</si>
  <si>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</si>
  <si>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</si>
  <si>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</si>
  <si>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</si>
  <si>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</si>
  <si>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</si>
  <si>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</si>
  <si>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</si>
  <si>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</si>
  <si>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</si>
  <si>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</si>
  <si>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</si>
  <si>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</si>
  <si>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</si>
  <si>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</si>
  <si>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</si>
  <si>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Agosto del 2023</t>
  </si>
  <si>
    <t>Fecha de imputación: hasta el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</si>
</sst>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90" zoomScaleNormal="90" zoomScaleSheetLayoutView="90" workbookViewId="0">
      <selection activeCell="N95" sqref="N9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294717254.14999998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>
        <f>J11+J12+J15</f>
        <v>38151000.020000003</v>
      </c>
      <c r="K10" s="22"/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227256986.44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>
        <v>31818950.010000002</v>
      </c>
      <c r="K11" s="25"/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33465166.75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>
        <v>1521666.66</v>
      </c>
      <c r="K12" s="28"/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/>
      <c r="L13" s="28"/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/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 t="shared" si="1"/>
        <v>33995100.960000001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>
        <v>4810383.3499999996</v>
      </c>
      <c r="K15" s="28"/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117775448.63999999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>
        <f>J17+J21+J23+J24+J25</f>
        <v>23442352.209999997</v>
      </c>
      <c r="K16" s="31"/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47226893.060000002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>
        <v>6450439.8499999996</v>
      </c>
      <c r="K17" s="28"/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/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/>
      <c r="L19" s="28"/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/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67418430.790000007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>
        <v>14703491.98</v>
      </c>
      <c r="K21" s="28"/>
      <c r="L21" s="28"/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ht="41.4" x14ac:dyDescent="0.3">
      <c r="A23" s="24" t="s">
        <v>14</v>
      </c>
      <c r="B23" s="25">
        <f t="shared" si="1"/>
        <v>603917.86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>
        <v>575917.85</v>
      </c>
      <c r="K23" s="28"/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1"/>
        <v>1514333.33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1514333.33</v>
      </c>
      <c r="K24" s="28"/>
      <c r="L24" s="28"/>
      <c r="M24" s="27"/>
      <c r="N24" s="28"/>
    </row>
    <row r="25" spans="1:14" ht="24" customHeight="1" x14ac:dyDescent="0.3">
      <c r="A25" s="24" t="s">
        <v>38</v>
      </c>
      <c r="B25" s="25">
        <f t="shared" si="1"/>
        <v>1011873.5999999999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>
        <v>198169.2</v>
      </c>
      <c r="K25" s="28"/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6501823.1100000003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>
        <f>J32+J35</f>
        <v>182273.04</v>
      </c>
      <c r="K26" s="31"/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/>
      <c r="L27" s="28"/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/>
      <c r="L28" s="28"/>
      <c r="M28" s="28"/>
      <c r="N28" s="28"/>
    </row>
    <row r="29" spans="1:14" ht="27.6" x14ac:dyDescent="0.3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/>
      <c r="L29" s="28"/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/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/>
      <c r="L31" s="28"/>
      <c r="M31" s="28"/>
      <c r="N31" s="28"/>
    </row>
    <row r="32" spans="1:14" ht="27.6" x14ac:dyDescent="0.3">
      <c r="A32" s="24" t="s">
        <v>22</v>
      </c>
      <c r="B32" s="25">
        <f t="shared" si="1"/>
        <v>17273.04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17273.04</v>
      </c>
      <c r="K32" s="28"/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6087540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>
        <v>0</v>
      </c>
      <c r="K33" s="28"/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/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397010.07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>
        <v>165000</v>
      </c>
      <c r="K35" s="28"/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/>
      <c r="L36" s="31"/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/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/>
      <c r="L38" s="28"/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/>
      <c r="L39" s="28"/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/>
      <c r="L40" s="28"/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/>
      <c r="L41" s="28"/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/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/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/>
      <c r="L45" s="28"/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/>
      <c r="L46" s="28"/>
      <c r="M46" s="28"/>
      <c r="N46" s="28"/>
    </row>
    <row r="47" spans="1:14" ht="27.6" x14ac:dyDescent="0.3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/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/>
      <c r="L48" s="28"/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/>
      <c r="L49" s="28"/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/>
      <c r="L50" s="28"/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/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898530.99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>
        <f>J57</f>
        <v>779999.99</v>
      </c>
      <c r="K52" s="31"/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/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/>
      <c r="L54" s="28"/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/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/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1"/>
        <v>779999.99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779999.99</v>
      </c>
      <c r="K57" s="28"/>
      <c r="L57" s="28"/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/>
      <c r="L58" s="28"/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/>
      <c r="L59" s="28"/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/>
      <c r="L60" s="28"/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/>
      <c r="L61" s="28"/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/>
      <c r="L62" s="31"/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/>
      <c r="L63" s="28"/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/>
      <c r="L64" s="28"/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/>
      <c r="L65" s="28"/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/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/>
      <c r="L67" s="31"/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/>
      <c r="L68" s="28"/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/>
      <c r="L69" s="28"/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/>
      <c r="L70" s="31"/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/>
      <c r="L71" s="28"/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/>
      <c r="L72" s="28"/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/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419893056.89000005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>
        <f>J52+J26+J16+J10</f>
        <v>62555625.260000005</v>
      </c>
      <c r="K74" s="45"/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/>
      <c r="L77" s="31"/>
      <c r="M77" s="31"/>
      <c r="N77" s="31"/>
    </row>
    <row r="78" spans="1:14" ht="27.6" x14ac:dyDescent="0.3">
      <c r="A78" s="24" t="s">
        <v>70</v>
      </c>
      <c r="B78" s="25">
        <f t="shared" ref="B78:B84" si="2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/>
      <c r="L78" s="28"/>
      <c r="M78" s="28"/>
      <c r="N78" s="28"/>
    </row>
    <row r="79" spans="1:14" ht="27.6" x14ac:dyDescent="0.3">
      <c r="A79" s="24" t="s">
        <v>71</v>
      </c>
      <c r="B79" s="25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/>
      <c r="L79" s="28"/>
      <c r="M79" s="28"/>
      <c r="N79" s="28"/>
    </row>
    <row r="80" spans="1:14" s="12" customFormat="1" x14ac:dyDescent="0.3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/>
      <c r="L80" s="31"/>
      <c r="M80" s="31"/>
      <c r="N80" s="31"/>
    </row>
    <row r="81" spans="1:14" x14ac:dyDescent="0.3">
      <c r="A81" s="24" t="s">
        <v>73</v>
      </c>
      <c r="B81" s="25">
        <f>C81+D81+E81+F81+G81+H81+I81+J81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/>
      <c r="L81" s="28"/>
      <c r="M81" s="28"/>
      <c r="N81" s="28"/>
    </row>
    <row r="82" spans="1:14" ht="27.6" x14ac:dyDescent="0.3">
      <c r="A82" s="24" t="s">
        <v>74</v>
      </c>
      <c r="B82" s="25">
        <f>C82+D82+E82+F82+G82+H82+I82+J82</f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/>
      <c r="L82" s="28"/>
      <c r="M82" s="28"/>
      <c r="N82" s="28"/>
    </row>
    <row r="83" spans="1:14" s="12" customFormat="1" x14ac:dyDescent="0.3">
      <c r="A83" s="21" t="s">
        <v>75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/>
      <c r="L83" s="31"/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/>
      <c r="L84" s="28"/>
      <c r="M84" s="28"/>
      <c r="N84" s="28"/>
    </row>
    <row r="85" spans="1:14" x14ac:dyDescent="0.3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/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419893056.89000005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62555625.260000005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Cuevas - ogtic</cp:lastModifiedBy>
  <cp:lastPrinted>2023-09-07T19:18:31Z</cp:lastPrinted>
  <dcterms:created xsi:type="dcterms:W3CDTF">2018-04-17T18:57:16Z</dcterms:created>
  <dcterms:modified xsi:type="dcterms:W3CDTF">2023-09-10T02:46:44Z</dcterms:modified>
</cp:coreProperties>
</file>