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D29" i="1"/>
  <c r="D30" i="1"/>
  <c r="I25" i="1"/>
  <c r="I29" i="1" l="1"/>
  <c r="J29" i="1" l="1"/>
  <c r="J30" i="1"/>
  <c r="I30" i="1"/>
</calcChain>
</file>

<file path=xl/sharedStrings.xml><?xml version="1.0" encoding="utf-8"?>
<sst xmlns="http://schemas.openxmlformats.org/spreadsheetml/2006/main" count="76" uniqueCount="73">
  <si>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</si>
  <si>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</si>
  <si>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</si>
  <si>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</si>
  <si>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</si>
  <si>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</si>
  <si>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</si>
  <si>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</si>
  <si>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</si>
  <si>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</si>
  <si>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</si>
  <si>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</si>
  <si>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</si>
  <si>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</si>
  <si>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</si>
  <si>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</si>
  <si>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</si>
  <si>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</si>
  <si>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</si>
  <si>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</si>
  <si>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</si>
  <si>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</si>
  <si>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</si>
  <si>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</si>
  <si>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</si>
  <si>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</si>
  <si>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</si>
  <si>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</si>
  <si>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</si>
  <si>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</si>
  <si>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</si>
  <si>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</si>
  <si>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</si>
  <si>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</si>
  <si>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</si>
  <si>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</si>
  <si>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</si>
  <si>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</si>
  <si>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</si>
  <si>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</si>
  <si>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</si>
  <si>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</si>
  <si>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</si>
  <si>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</si>
  <si>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</si>
  <si>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</si>
  <si>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</si>
  <si>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</si>
  <si>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</si>
  <si>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Ciudadanos reciben información de los servicios de las instituciones del Estado.</t>
  </si>
  <si>
    <t xml:space="preserve">Población en general 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</si>
  <si>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</si>
  <si>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</si>
  <si>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</si>
  <si>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Lineamientos para la Ejecución Presupuestaria 2020 del Gobierno General Nacional</t>
  </si>
  <si>
    <t>DEC-FOR013</t>
  </si>
  <si>
    <t>Cantidad de
personas atendidas</t>
  </si>
  <si>
    <t>Ciudadanos reciben
información de los
servicios de las
instituciones del Estado</t>
  </si>
  <si>
    <t xml:space="preserve">0221-MINISTERIO DE LA ADMINISTRACION PUBLICA </t>
  </si>
  <si>
    <t xml:space="preserve">03-MINISTERIO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</si>
  <si>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</si>
  <si>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</si>
  <si>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</si>
  <si>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__________________________________________________________________</t>
  </si>
  <si>
    <t>Isaac Vasquez Montilla</t>
  </si>
  <si>
    <t xml:space="preserve">Director de Planificacion y Desarrollo </t>
  </si>
  <si>
    <t>_________________________________________________________________________</t>
  </si>
  <si>
    <t>18-Programación e implementación del gobierno electrónico y atención ciudadana.</t>
  </si>
  <si>
    <t>Programación Anual</t>
  </si>
  <si>
    <t>Ejecución Anual</t>
  </si>
  <si>
    <t xml:space="preserve">En el año 2022 un total de 1,236,984.00 servicios a los ciudadanos entre el call center gubernamental y los puntos GOB.  </t>
  </si>
  <si>
    <t>La sobreproducción en la programación física se debe a la integración de la Junta Central Electoral y la SISARIL en el Punto GOB Sambil provocando un aumento de las atenciones, como tambien a la apertura del  Punto GOB Expreso de Santo Domingo Este en el año 2022.</t>
  </si>
  <si>
    <t>Informe de Evaluación Anual de las Metas Físicas-Financieras (Enero-Diciembre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</si>
</sst>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/>
    </xf>
    <xf numFmtId="0" fontId="2" fillId="0" borderId="38" xfId="0" applyFont="1" applyFill="1" applyBorder="1"/>
    <xf numFmtId="0" fontId="9" fillId="0" borderId="38" xfId="0" applyFont="1" applyFill="1" applyBorder="1" applyAlignment="1">
      <alignment vertical="center" wrapText="1"/>
    </xf>
    <xf numFmtId="0" fontId="0" fillId="0" borderId="17" xfId="0" applyFill="1" applyBorder="1"/>
    <xf numFmtId="0" fontId="0" fillId="0" borderId="0" xfId="0" applyFill="1"/>
    <xf numFmtId="0" fontId="15" fillId="0" borderId="29" xfId="0" applyFont="1" applyFill="1" applyBorder="1" applyAlignment="1">
      <alignment horizontal="center" vertical="center" wrapText="1" readingOrder="1"/>
    </xf>
    <xf numFmtId="0" fontId="15" fillId="0" borderId="30" xfId="0" applyFont="1" applyFill="1" applyBorder="1" applyAlignment="1">
      <alignment horizontal="center" vertical="center" wrapText="1" readingOrder="1"/>
    </xf>
    <xf numFmtId="0" fontId="15" fillId="0" borderId="3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39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2" xfId="0" applyFont="1" applyFill="1" applyBorder="1" applyAlignment="1" applyProtection="1">
      <alignment vertical="top" wrapText="1"/>
      <protection locked="0"/>
    </xf>
    <xf numFmtId="0" fontId="16" fillId="0" borderId="33" xfId="0" applyFont="1" applyFill="1" applyBorder="1" applyAlignment="1" applyProtection="1">
      <alignment vertical="top" wrapText="1"/>
      <protection locked="0"/>
    </xf>
    <xf numFmtId="165" fontId="16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9" fillId="2" borderId="38" xfId="0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 wrapText="1" readingOrder="1"/>
    </xf>
    <xf numFmtId="0" fontId="13" fillId="0" borderId="23" xfId="0" applyFont="1" applyFill="1" applyBorder="1" applyAlignment="1">
      <alignment horizontal="center" vertical="center" wrapText="1" readingOrder="1"/>
    </xf>
    <xf numFmtId="0" fontId="13" fillId="0" borderId="24" xfId="0" applyFont="1" applyFill="1" applyBorder="1" applyAlignment="1">
      <alignment horizontal="center" vertical="center" wrapText="1" readingOrder="1"/>
    </xf>
    <xf numFmtId="0" fontId="13" fillId="0" borderId="25" xfId="0" applyFont="1" applyFill="1" applyBorder="1" applyAlignment="1">
      <alignment horizontal="center" vertical="center" wrapText="1" readingOrder="1"/>
    </xf>
    <xf numFmtId="0" fontId="13" fillId="0" borderId="37" xfId="0" applyFont="1" applyFill="1" applyBorder="1" applyAlignment="1">
      <alignment horizontal="center" vertical="center" wrapText="1" readingOrder="1"/>
    </xf>
    <xf numFmtId="0" fontId="8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Fill="1" applyBorder="1" applyAlignment="1" applyProtection="1">
      <alignment horizontal="left" vertical="center" wrapText="1"/>
      <protection locked="0"/>
    </xf>
    <xf numFmtId="0" fontId="21" fillId="0" borderId="36" xfId="0" applyFont="1" applyFill="1" applyBorder="1" applyAlignment="1" applyProtection="1">
      <alignment horizontal="left" vertical="center" wrapText="1"/>
      <protection locked="0"/>
    </xf>
    <xf numFmtId="39" fontId="11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2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27" xfId="0" applyFont="1" applyFill="1" applyBorder="1" applyAlignment="1">
      <alignment horizontal="center" vertical="center" wrapText="1" readingOrder="1"/>
    </xf>
    <xf numFmtId="0" fontId="11" fillId="0" borderId="27" xfId="0" applyFont="1" applyFill="1" applyBorder="1" applyAlignment="1">
      <alignment vertical="top" wrapText="1"/>
    </xf>
    <xf numFmtId="0" fontId="18" fillId="0" borderId="0" xfId="0" applyFont="1" applyFill="1" applyAlignment="1">
      <alignment horizontal="left" vertical="center" wrapText="1"/>
    </xf>
    <xf numFmtId="49" fontId="20" fillId="0" borderId="19" xfId="0" quotePrefix="1" applyNumberFormat="1" applyFont="1" applyFill="1" applyBorder="1" applyAlignment="1" applyProtection="1">
      <alignment horizontal="left" vertical="top" wrapText="1"/>
      <protection locked="0"/>
    </xf>
    <xf numFmtId="49" fontId="20" fillId="0" borderId="20" xfId="0" quotePrefix="1" applyNumberFormat="1" applyFont="1" applyFill="1" applyBorder="1" applyAlignment="1" applyProtection="1">
      <alignment horizontal="left" vertical="top" wrapText="1"/>
      <protection locked="0"/>
    </xf>
    <xf numFmtId="49" fontId="20" fillId="0" borderId="21" xfId="0" quotePrefix="1" applyNumberFormat="1" applyFont="1" applyFill="1" applyBorder="1" applyAlignment="1" applyProtection="1">
      <alignment horizontal="left" vertical="top" wrapText="1"/>
      <protection locked="0"/>
    </xf>
    <xf numFmtId="49" fontId="20" fillId="0" borderId="38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0" borderId="38" xfId="0" applyFont="1" applyFill="1" applyBorder="1" applyAlignment="1" applyProtection="1">
      <alignment horizontal="left" vertical="center" wrapText="1"/>
      <protection locked="0"/>
    </xf>
    <xf numFmtId="0" fontId="21" fillId="0" borderId="19" xfId="0" applyFont="1" applyFill="1" applyBorder="1" applyAlignment="1" applyProtection="1">
      <alignment horizontal="left" vertical="top" wrapText="1"/>
      <protection locked="0"/>
    </xf>
    <xf numFmtId="0" fontId="21" fillId="0" borderId="20" xfId="0" applyFont="1" applyFill="1" applyBorder="1" applyAlignment="1" applyProtection="1">
      <alignment horizontal="left" vertical="top" wrapText="1"/>
      <protection locked="0"/>
    </xf>
    <xf numFmtId="0" fontId="21" fillId="0" borderId="21" xfId="0" applyFont="1" applyFill="1" applyBorder="1" applyAlignment="1" applyProtection="1">
      <alignment horizontal="left" vertical="top" wrapText="1"/>
      <protection locked="0"/>
    </xf>
    <xf numFmtId="0" fontId="21" fillId="2" borderId="19" xfId="0" applyFont="1" applyFill="1" applyBorder="1" applyAlignment="1" applyProtection="1">
      <alignment horizontal="left" vertical="top" wrapText="1"/>
      <protection locked="0"/>
    </xf>
    <xf numFmtId="0" fontId="21" fillId="2" borderId="20" xfId="0" applyFont="1" applyFill="1" applyBorder="1" applyAlignment="1" applyProtection="1">
      <alignment horizontal="left" vertical="top" wrapText="1"/>
      <protection locked="0"/>
    </xf>
    <xf numFmtId="0" fontId="21" fillId="2" borderId="21" xfId="0" applyFont="1" applyFill="1" applyBorder="1" applyAlignment="1" applyProtection="1">
      <alignment horizontal="left" vertical="top" wrapText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27" xfId="2" applyNumberFormat="1" applyFont="1" applyFill="1" applyBorder="1" applyAlignment="1" applyProtection="1">
      <alignment horizontal="center" vertical="center" wrapText="1" readingOrder="1"/>
    </xf>
    <xf numFmtId="10" fontId="11" fillId="0" borderId="28" xfId="2" applyNumberFormat="1" applyFont="1" applyFill="1" applyBorder="1" applyAlignment="1" applyProtection="1">
      <alignment horizontal="center" vertical="center" wrapText="1" readingOrder="1"/>
    </xf>
    <xf numFmtId="0" fontId="11" fillId="0" borderId="28" xfId="0" applyFont="1" applyFill="1" applyBorder="1" applyAlignment="1">
      <alignment vertical="top" wrapText="1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20" xfId="0" applyFont="1" applyFill="1" applyBorder="1" applyAlignment="1" applyProtection="1">
      <alignment horizontal="left" vertical="top"/>
      <protection locked="0"/>
    </xf>
    <xf numFmtId="0" fontId="21" fillId="0" borderId="21" xfId="0" applyFont="1" applyFill="1" applyBorder="1" applyAlignment="1" applyProtection="1">
      <alignment horizontal="left" vertical="top"/>
      <protection locked="0"/>
    </xf>
    <xf numFmtId="0" fontId="21" fillId="0" borderId="38" xfId="0" applyFont="1" applyFill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7" formatCode="#,##0.00_);\(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122823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="" xmlns:a16="http://schemas.microsoft.com/office/drawing/2014/main" id="{11538DC7-13E4-484B-B821-3DE05E7D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23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1">
      <calculatedColumnFormula>C25</calculatedColumnFormula>
    </tableColumn>
    <tableColumn id="9" name="Física_x000a_(C)" dataDxfId="6"/>
    <tableColumn id="10" name="Financiera_x000a_(D)" dataDxfId="0">
      <calculatedColumnFormula>C25</calculatedColumnFormula>
    </tableColumn>
    <tableColumn id="5" name="Física _x000a_(E)" dataDxfId="5"/>
    <tableColumn id="6" name="Financiera _x000a_ (F)" dataDxfId="4"/>
    <tableColumn id="7" name="Física _x000a_(%)_x000a_ G=E/C" dataDxfId="3">
      <calculatedColumnFormula>IF(G29&gt;0,G29/C29,0)</calculatedColumnFormula>
    </tableColumn>
    <tableColumn id="8" name="Financiero _x000a_(%) _x000a_H=F/D" dataDxfId="2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0" zoomScaleNormal="100" workbookViewId="0">
      <selection activeCell="B36" sqref="B36:J36"/>
    </sheetView>
  </sheetViews>
  <sheetFormatPr baseColWidth="10" defaultColWidth="11.42578125" defaultRowHeight="15" x14ac:dyDescent="0.25"/>
  <cols>
    <col min="1" max="1" width="23" style="2" customWidth="1"/>
    <col min="2" max="2" width="12.7109375" style="2" customWidth="1"/>
    <col min="3" max="3" width="15.42578125" style="2" customWidth="1"/>
    <col min="4" max="4" width="15" style="2" customWidth="1"/>
    <col min="5" max="8" width="12.7109375" style="2" customWidth="1"/>
    <col min="9" max="9" width="16" style="2" customWidth="1"/>
    <col min="10" max="10" width="26.85546875" style="2" customWidth="1"/>
    <col min="11" max="11" width="11.42578125" style="2"/>
  </cols>
  <sheetData>
    <row r="1" spans="1:11" ht="21.75" thickBot="1" x14ac:dyDescent="0.3">
      <c r="A1" s="3"/>
      <c r="B1" s="83" t="s">
        <v>72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4"/>
      <c r="B2" s="86" t="s">
        <v>0</v>
      </c>
      <c r="C2" s="87"/>
      <c r="D2" s="86" t="s">
        <v>1</v>
      </c>
      <c r="E2" s="88"/>
      <c r="F2" s="88"/>
      <c r="G2" s="87"/>
      <c r="H2" s="89"/>
      <c r="I2" s="5" t="s">
        <v>2</v>
      </c>
      <c r="J2" s="6" t="s">
        <v>3</v>
      </c>
      <c r="K2" s="1"/>
    </row>
    <row r="3" spans="1:11" ht="21.75" thickBot="1" x14ac:dyDescent="0.3">
      <c r="A3" s="7"/>
      <c r="B3" s="90" t="s">
        <v>55</v>
      </c>
      <c r="C3" s="91"/>
      <c r="D3" s="90" t="s">
        <v>54</v>
      </c>
      <c r="E3" s="91"/>
      <c r="F3" s="91"/>
      <c r="G3" s="91"/>
      <c r="H3" s="92"/>
      <c r="I3" s="8">
        <v>44938</v>
      </c>
      <c r="J3" s="9"/>
      <c r="K3" s="1"/>
    </row>
    <row r="4" spans="1:11" x14ac:dyDescent="0.2">
      <c r="A4" s="93"/>
      <c r="B4" s="94"/>
      <c r="C4" s="94"/>
      <c r="D4" s="78"/>
      <c r="E4" s="78"/>
      <c r="F4" s="78"/>
      <c r="G4" s="78"/>
      <c r="H4" s="78"/>
      <c r="I4" s="94"/>
      <c r="J4" s="95"/>
      <c r="K4" s="1"/>
    </row>
    <row r="5" spans="1:11" ht="3" customHeight="1" x14ac:dyDescent="0.2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10" t="s">
        <v>6</v>
      </c>
      <c r="B8" s="64" t="s">
        <v>58</v>
      </c>
      <c r="C8" s="64"/>
      <c r="D8" s="64"/>
      <c r="E8" s="64"/>
      <c r="F8" s="64"/>
      <c r="G8" s="64"/>
      <c r="H8" s="64"/>
      <c r="I8" s="64"/>
      <c r="J8" s="64"/>
      <c r="K8" s="1"/>
    </row>
    <row r="9" spans="1:11" ht="15" customHeight="1" x14ac:dyDescent="0.25">
      <c r="A9" s="11" t="s">
        <v>35</v>
      </c>
      <c r="B9" s="61" t="s">
        <v>59</v>
      </c>
      <c r="C9" s="62"/>
      <c r="D9" s="62"/>
      <c r="E9" s="62"/>
      <c r="F9" s="62"/>
      <c r="G9" s="62"/>
      <c r="H9" s="62"/>
      <c r="I9" s="62"/>
      <c r="J9" s="63"/>
      <c r="K9" s="1"/>
    </row>
    <row r="10" spans="1:11" x14ac:dyDescent="0.25">
      <c r="A10" s="11" t="s">
        <v>36</v>
      </c>
      <c r="B10" s="64" t="s">
        <v>60</v>
      </c>
      <c r="C10" s="64"/>
      <c r="D10" s="64"/>
      <c r="E10" s="64"/>
      <c r="F10" s="64"/>
      <c r="G10" s="64"/>
      <c r="H10" s="64"/>
      <c r="I10" s="64"/>
      <c r="J10" s="64"/>
      <c r="K10" s="1"/>
    </row>
    <row r="11" spans="1:11" ht="50.1" customHeight="1" x14ac:dyDescent="0.25">
      <c r="A11" s="10" t="s">
        <v>7</v>
      </c>
      <c r="B11" s="66" t="s">
        <v>61</v>
      </c>
      <c r="C11" s="96"/>
      <c r="D11" s="96"/>
      <c r="E11" s="96"/>
      <c r="F11" s="96"/>
      <c r="G11" s="96"/>
      <c r="H11" s="96"/>
      <c r="I11" s="96"/>
      <c r="J11" s="97"/>
    </row>
    <row r="12" spans="1:11" ht="39" customHeight="1" x14ac:dyDescent="0.25">
      <c r="A12" s="10" t="s">
        <v>8</v>
      </c>
      <c r="B12" s="65" t="s">
        <v>62</v>
      </c>
      <c r="C12" s="98"/>
      <c r="D12" s="98"/>
      <c r="E12" s="98"/>
      <c r="F12" s="98"/>
      <c r="G12" s="98"/>
      <c r="H12" s="98"/>
      <c r="I12" s="98"/>
      <c r="J12" s="98"/>
    </row>
    <row r="13" spans="1:11" ht="15.75" x14ac:dyDescent="0.2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10" t="s">
        <v>10</v>
      </c>
      <c r="B14" s="80" t="s">
        <v>51</v>
      </c>
      <c r="C14" s="81"/>
      <c r="D14" s="81"/>
      <c r="E14" s="81"/>
      <c r="F14" s="81"/>
      <c r="G14" s="81"/>
      <c r="H14" s="81"/>
      <c r="I14" s="81"/>
      <c r="J14" s="82"/>
    </row>
    <row r="15" spans="1:11" x14ac:dyDescent="0.25">
      <c r="A15" s="10" t="s">
        <v>11</v>
      </c>
      <c r="B15" s="80" t="s">
        <v>52</v>
      </c>
      <c r="C15" s="81"/>
      <c r="D15" s="81"/>
      <c r="E15" s="81"/>
      <c r="F15" s="81"/>
      <c r="G15" s="81"/>
      <c r="H15" s="81"/>
      <c r="I15" s="81"/>
      <c r="J15" s="82"/>
    </row>
    <row r="16" spans="1:11" x14ac:dyDescent="0.25">
      <c r="A16" s="10" t="s">
        <v>12</v>
      </c>
      <c r="B16" s="80" t="s">
        <v>53</v>
      </c>
      <c r="C16" s="81"/>
      <c r="D16" s="81"/>
      <c r="E16" s="81"/>
      <c r="F16" s="81"/>
      <c r="G16" s="81"/>
      <c r="H16" s="81"/>
      <c r="I16" s="81"/>
      <c r="J16" s="82"/>
    </row>
    <row r="17" spans="1:11" ht="15.75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x14ac:dyDescent="0.25">
      <c r="A18" s="10" t="s">
        <v>14</v>
      </c>
      <c r="B18" s="65" t="s">
        <v>67</v>
      </c>
      <c r="C18" s="65"/>
      <c r="D18" s="65"/>
      <c r="E18" s="65"/>
      <c r="F18" s="65"/>
      <c r="G18" s="65"/>
      <c r="H18" s="65"/>
      <c r="I18" s="65"/>
      <c r="J18" s="65"/>
    </row>
    <row r="19" spans="1:11" x14ac:dyDescent="0.25">
      <c r="A19" s="12" t="s">
        <v>15</v>
      </c>
      <c r="B19" s="65" t="s">
        <v>49</v>
      </c>
      <c r="C19" s="65"/>
      <c r="D19" s="65"/>
      <c r="E19" s="65"/>
      <c r="F19" s="65"/>
      <c r="G19" s="65"/>
      <c r="H19" s="65"/>
      <c r="I19" s="65"/>
      <c r="J19" s="65"/>
    </row>
    <row r="20" spans="1:11" x14ac:dyDescent="0.25">
      <c r="A20" s="12" t="s">
        <v>16</v>
      </c>
      <c r="B20" s="65" t="s">
        <v>50</v>
      </c>
      <c r="C20" s="65"/>
      <c r="D20" s="65"/>
      <c r="E20" s="65"/>
      <c r="F20" s="65"/>
      <c r="G20" s="65"/>
      <c r="H20" s="65"/>
      <c r="I20" s="65"/>
      <c r="J20" s="65"/>
    </row>
    <row r="21" spans="1:11" x14ac:dyDescent="0.25">
      <c r="A21" s="12" t="s">
        <v>37</v>
      </c>
      <c r="B21" s="65" t="s">
        <v>53</v>
      </c>
      <c r="C21" s="65"/>
      <c r="D21" s="65"/>
      <c r="E21" s="65"/>
      <c r="F21" s="65"/>
      <c r="G21" s="65"/>
      <c r="H21" s="65"/>
      <c r="I21" s="65"/>
      <c r="J21" s="65"/>
      <c r="K21" s="1"/>
    </row>
    <row r="22" spans="1:11" ht="15.75" x14ac:dyDescent="0.25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44" t="s">
        <v>19</v>
      </c>
      <c r="B24" s="45"/>
      <c r="C24" s="46" t="s">
        <v>20</v>
      </c>
      <c r="D24" s="48"/>
      <c r="E24" s="48"/>
      <c r="F24" s="48" t="s">
        <v>21</v>
      </c>
      <c r="G24" s="48"/>
      <c r="H24" s="45"/>
      <c r="I24" s="46" t="s">
        <v>22</v>
      </c>
      <c r="J24" s="47"/>
    </row>
    <row r="25" spans="1:11" x14ac:dyDescent="0.25">
      <c r="A25" s="72">
        <v>337462885</v>
      </c>
      <c r="B25" s="73"/>
      <c r="C25" s="55">
        <v>299172086.13999999</v>
      </c>
      <c r="D25" s="56"/>
      <c r="E25" s="57"/>
      <c r="F25" s="55">
        <v>277997172.06</v>
      </c>
      <c r="G25" s="56"/>
      <c r="H25" s="57"/>
      <c r="I25" s="74">
        <f>F25/C25</f>
        <v>0.92922162507470363</v>
      </c>
      <c r="J25" s="75"/>
    </row>
    <row r="26" spans="1:11" ht="15.75" x14ac:dyDescent="0.25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13"/>
      <c r="B27" s="14"/>
      <c r="C27" s="58" t="s">
        <v>48</v>
      </c>
      <c r="D27" s="59"/>
      <c r="E27" s="58" t="s">
        <v>68</v>
      </c>
      <c r="F27" s="59"/>
      <c r="G27" s="58" t="s">
        <v>69</v>
      </c>
      <c r="H27" s="58"/>
      <c r="I27" s="58" t="s">
        <v>24</v>
      </c>
      <c r="J27" s="76"/>
    </row>
    <row r="28" spans="1:11" ht="38.25" x14ac:dyDescent="0.25">
      <c r="A28" s="15" t="s">
        <v>25</v>
      </c>
      <c r="B28" s="16" t="s">
        <v>26</v>
      </c>
      <c r="C28" s="16" t="s">
        <v>38</v>
      </c>
      <c r="D28" s="16" t="s">
        <v>39</v>
      </c>
      <c r="E28" s="16" t="s">
        <v>42</v>
      </c>
      <c r="F28" s="16" t="s">
        <v>43</v>
      </c>
      <c r="G28" s="16" t="s">
        <v>44</v>
      </c>
      <c r="H28" s="16" t="s">
        <v>45</v>
      </c>
      <c r="I28" s="16" t="s">
        <v>46</v>
      </c>
      <c r="J28" s="17" t="s">
        <v>47</v>
      </c>
    </row>
    <row r="29" spans="1:11" ht="60" x14ac:dyDescent="0.25">
      <c r="A29" s="18" t="s">
        <v>57</v>
      </c>
      <c r="B29" s="19" t="s">
        <v>56</v>
      </c>
      <c r="C29" s="20">
        <v>900000</v>
      </c>
      <c r="D29" s="21">
        <f t="shared" ref="D29:D30" si="0">C25</f>
        <v>299172086.13999999</v>
      </c>
      <c r="E29" s="22">
        <v>900000</v>
      </c>
      <c r="F29" s="22">
        <f t="shared" ref="F29:F30" si="1">C25</f>
        <v>299172086.13999999</v>
      </c>
      <c r="G29" s="22">
        <v>1236984</v>
      </c>
      <c r="H29" s="22">
        <v>277997172.06</v>
      </c>
      <c r="I29" s="23">
        <f>IF(G29&gt;0,G29/C29,0)</f>
        <v>1.3744266666666667</v>
      </c>
      <c r="J29" s="23">
        <f>IF(H29&gt;0,H29/D29,0)</f>
        <v>0.92922162507470363</v>
      </c>
    </row>
    <row r="30" spans="1:11" x14ac:dyDescent="0.25">
      <c r="A30" s="24"/>
      <c r="B30" s="25"/>
      <c r="C30" s="26"/>
      <c r="D30" s="27">
        <f t="shared" si="0"/>
        <v>0</v>
      </c>
      <c r="E30" s="27"/>
      <c r="F30" s="27">
        <f t="shared" si="1"/>
        <v>0</v>
      </c>
      <c r="G30" s="28"/>
      <c r="H30" s="27"/>
      <c r="I30" s="23">
        <f>IF(G30&gt;0,G30/C30,0)</f>
        <v>0</v>
      </c>
      <c r="J30" s="29">
        <f>IF(H30&gt;0,H30/D30,0)</f>
        <v>0</v>
      </c>
    </row>
    <row r="31" spans="1:11" ht="15.75" x14ac:dyDescent="0.25">
      <c r="A31" s="38" t="s">
        <v>27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75" x14ac:dyDescent="0.25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25">
      <c r="A33" s="30" t="s">
        <v>29</v>
      </c>
      <c r="B33" s="65" t="s">
        <v>67</v>
      </c>
      <c r="C33" s="65"/>
      <c r="D33" s="65"/>
      <c r="E33" s="65"/>
      <c r="F33" s="65"/>
      <c r="G33" s="65"/>
      <c r="H33" s="65"/>
      <c r="I33" s="65"/>
      <c r="J33" s="65"/>
    </row>
    <row r="34" spans="1:11" ht="30" x14ac:dyDescent="0.25">
      <c r="A34" s="30" t="s">
        <v>30</v>
      </c>
      <c r="B34" s="65" t="s">
        <v>49</v>
      </c>
      <c r="C34" s="65"/>
      <c r="D34" s="65"/>
      <c r="E34" s="65"/>
      <c r="F34" s="65"/>
      <c r="G34" s="65"/>
      <c r="H34" s="65"/>
      <c r="I34" s="65"/>
      <c r="J34" s="65"/>
    </row>
    <row r="35" spans="1:11" ht="45.95" customHeight="1" x14ac:dyDescent="0.25">
      <c r="A35" s="30" t="s">
        <v>31</v>
      </c>
      <c r="B35" s="66" t="s">
        <v>70</v>
      </c>
      <c r="C35" s="67"/>
      <c r="D35" s="67"/>
      <c r="E35" s="67"/>
      <c r="F35" s="67"/>
      <c r="G35" s="67"/>
      <c r="H35" s="67"/>
      <c r="I35" s="67"/>
      <c r="J35" s="68"/>
    </row>
    <row r="36" spans="1:11" ht="44.25" customHeight="1" x14ac:dyDescent="0.25">
      <c r="A36" s="37" t="s">
        <v>32</v>
      </c>
      <c r="B36" s="69" t="s">
        <v>71</v>
      </c>
      <c r="C36" s="70"/>
      <c r="D36" s="70"/>
      <c r="E36" s="70"/>
      <c r="F36" s="70"/>
      <c r="G36" s="70"/>
      <c r="H36" s="70"/>
      <c r="I36" s="70"/>
      <c r="J36" s="71"/>
    </row>
    <row r="37" spans="1:11" ht="15.75" x14ac:dyDescent="0.25">
      <c r="A37" s="38" t="s">
        <v>33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 t="s">
        <v>40</v>
      </c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60" t="s">
        <v>41</v>
      </c>
      <c r="B41" s="60"/>
      <c r="C41" s="60"/>
      <c r="D41" s="60"/>
      <c r="E41" s="60"/>
      <c r="F41" s="60"/>
      <c r="G41" s="60"/>
      <c r="H41" s="60"/>
      <c r="I41" s="60"/>
      <c r="J41" s="60"/>
    </row>
    <row r="42" spans="1:1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1" x14ac:dyDescent="0.25">
      <c r="A46" s="32"/>
      <c r="B46" s="32"/>
      <c r="C46" s="32"/>
      <c r="D46" s="32" t="s">
        <v>66</v>
      </c>
      <c r="E46" s="32" t="s">
        <v>63</v>
      </c>
      <c r="F46" s="32"/>
      <c r="G46" s="32"/>
      <c r="H46" s="32"/>
      <c r="I46" s="32"/>
      <c r="J46" s="32"/>
    </row>
    <row r="47" spans="1:1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1" ht="18.75" x14ac:dyDescent="0.25">
      <c r="A48" s="32"/>
      <c r="B48" s="32"/>
      <c r="C48" s="32"/>
      <c r="D48" s="32"/>
      <c r="E48" s="33"/>
      <c r="F48" s="34" t="s">
        <v>64</v>
      </c>
      <c r="G48" s="34"/>
      <c r="H48" s="35"/>
      <c r="I48" s="32"/>
      <c r="J48" s="32"/>
    </row>
    <row r="49" spans="1:10" ht="18.75" x14ac:dyDescent="0.25">
      <c r="A49" s="32"/>
      <c r="B49" s="32"/>
      <c r="C49" s="32"/>
      <c r="D49" s="32"/>
      <c r="E49" s="36" t="s">
        <v>65</v>
      </c>
      <c r="F49" s="36"/>
      <c r="G49" s="36"/>
      <c r="H49" s="35"/>
      <c r="I49" s="32"/>
      <c r="J49" s="32"/>
    </row>
    <row r="50" spans="1:10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</row>
  </sheetData>
  <mergeCells count="48"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A37:J37"/>
    <mergeCell ref="A38:J38"/>
    <mergeCell ref="A39:J39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</mergeCells>
  <phoneticPr fontId="22" type="noConversion"/>
  <dataValidations count="16">
    <dataValidation allowBlank="1" showInputMessage="1" showErrorMessage="1" prompt="Monto ejecutado en el trimestre" sqref="H28 H30"/>
    <dataValidation allowBlank="1" showInputMessage="1" showErrorMessage="1" prompt="Meta alcanzada en el trimestre" sqref="G28 G30"/>
    <dataValidation allowBlank="1" showInputMessage="1" showErrorMessage="1" prompt="Monto presupuestado para el producto" sqref="F28:F30 D28 D30:E30"/>
    <dataValidation allowBlank="1" showInputMessage="1" showErrorMessage="1" prompt="Meta anual del indicador" sqref="E28 C28 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 C29:D29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55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2022-07-13T18:24:45Z</cp:lastPrinted>
  <dcterms:created xsi:type="dcterms:W3CDTF">2021-03-22T15:50:10Z</dcterms:created>
  <dcterms:modified xsi:type="dcterms:W3CDTF">2023-01-17T20:42:13Z</dcterms:modified>
</cp:coreProperties>
</file>