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67A886C0-A8D1-4F16-8265-F1E1E50D2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3" l="1"/>
  <c r="B74" i="3"/>
  <c r="B33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0" i="3"/>
  <c r="K74" i="3"/>
  <c r="K26" i="3"/>
  <c r="K16" i="3"/>
  <c r="K10" i="3"/>
  <c r="B11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0" i="3"/>
  <c r="B32" i="3"/>
  <c r="B31" i="3"/>
  <c r="B29" i="3"/>
  <c r="B28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N87" i="3"/>
  <c r="M87" i="3" l="1"/>
  <c r="L87" i="3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<sst xmlns="http://schemas.openxmlformats.org/spreadsheetml/2006/main" count="101" uniqueCount="101">
  <si>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</si>
  <si>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</si>
  <si>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</si>
  <si>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</si>
  <si>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</si>
  <si>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</si>
  <si>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</si>
  <si>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</si>
  <si>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</si>
  <si>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</si>
  <si>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</si>
  <si>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</si>
  <si>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</si>
  <si>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</si>
  <si>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</si>
  <si>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</si>
  <si>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</si>
  <si>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</si>
  <si>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</si>
  <si>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</si>
  <si>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</si>
  <si>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</si>
  <si>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</si>
  <si>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</si>
  <si>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</si>
  <si>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</si>
  <si>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</si>
  <si>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</si>
  <si>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</si>
  <si>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</si>
  <si>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</si>
  <si>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</si>
  <si>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</si>
  <si>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</si>
  <si>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</si>
  <si>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</si>
  <si>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</si>
  <si>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</si>
  <si>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</si>
  <si>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</si>
  <si>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</si>
  <si>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</si>
  <si>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</si>
  <si>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</si>
  <si>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</si>
  <si>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</si>
  <si>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</si>
  <si>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</si>
  <si>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</si>
  <si>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</si>
  <si>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</si>
  <si>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</si>
  <si>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</si>
  <si>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</si>
  <si>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</si>
  <si>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</si>
  <si>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</si>
  <si>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</si>
  <si>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</si>
  <si>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</si>
  <si>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</si>
  <si>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</si>
  <si>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</si>
  <si>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</si>
  <si>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</si>
  <si>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</si>
  <si>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</si>
  <si>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</si>
  <si>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</si>
  <si>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</si>
  <si>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</si>
  <si>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</si>
  <si>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</si>
  <si>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</si>
  <si>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</si>
  <si>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</si>
  <si>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</si>
  <si>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</si>
  <si>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</si>
  <si>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</si>
  <si>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</si>
  <si>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</si>
  <si>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</si>
  <si>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</si>
  <si>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</si>
  <si>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</si>
  <si>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</si>
  <si>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</si>
  <si>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</si>
  <si>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</si>
  <si>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</si>
  <si>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</si>
  <si>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</si>
  <si>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</si>
  <si>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</si>
  <si>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</si>
  <si>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</si>
  <si>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</si>
  <si>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Ministerio de Administracion Publica</t>
  </si>
  <si>
    <t>Fecha de registro: hasta el 30 de Septiembre del 2022</t>
  </si>
  <si>
    <t>Fecha de imputación: hasta el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</si>
</sst>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7" fillId="0" borderId="7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4" zoomScale="80" zoomScaleNormal="90" zoomScaleSheetLayoutView="80" workbookViewId="0">
      <selection activeCell="D91" sqref="D91"/>
    </sheetView>
  </sheetViews>
  <sheetFormatPr baseColWidth="10" defaultColWidth="9.140625" defaultRowHeight="15" x14ac:dyDescent="0.2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7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7" t="s">
        <v>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P2" s="1"/>
    </row>
    <row r="3" spans="1:27" ht="18.75" x14ac:dyDescent="0.25">
      <c r="A3" s="57" t="s">
        <v>96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P3" s="3"/>
    </row>
    <row r="4" spans="1:27" ht="18.75" x14ac:dyDescent="0.25">
      <c r="A4" s="57" t="s">
        <v>97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P4" s="3"/>
    </row>
    <row r="5" spans="1:27" ht="15.75" x14ac:dyDescent="0.25">
      <c r="A5" s="58" t="s">
        <v>91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P5" s="3"/>
    </row>
    <row r="6" spans="1:27" x14ac:dyDescent="0.25">
      <c r="A6" s="59" t="s">
        <v>36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279125062.74000001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>
        <f>K11+K12+K15</f>
        <v>30916999.010000002</v>
      </c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219907311.58000004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>
        <v>25460666.670000002</v>
      </c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26226237.980000004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>
        <v>1636333.31</v>
      </c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32991513.18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>
        <v>3819999.03</v>
      </c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77655054.219999999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>
        <f>K17+K21+K23</f>
        <v>12101221.989999998</v>
      </c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C17+D17+E17+F17+G17+H17+I17+J17+K17+L17+M17+N17</f>
        <v>44584984.280000001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>
        <v>5563136.1399999997</v>
      </c>
      <c r="L17" s="28"/>
      <c r="M17" s="33"/>
      <c r="N17" s="28"/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/>
      <c r="M18" s="27"/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C21+D21+E21+F21+G21+H21+I21+J21+K21+L21+M21+N21</f>
        <v>16097669.01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>
        <v>6485085.8499999996</v>
      </c>
      <c r="L21" s="28"/>
      <c r="M21" s="27"/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</f>
        <v>1007087.66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60">
        <v>53000</v>
      </c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15965313.27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>
        <v>0</v>
      </c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6910000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>
        <f>K33</f>
        <v>750000</v>
      </c>
      <c r="L26" s="31"/>
      <c r="M26" s="31"/>
      <c r="N26" s="31"/>
    </row>
    <row r="27" spans="1:14" s="7" customFormat="1" ht="25.5" x14ac:dyDescent="0.25">
      <c r="A27" s="30" t="s">
        <v>17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/>
      <c r="M27" s="27"/>
      <c r="N27" s="28"/>
    </row>
    <row r="28" spans="1:14" x14ac:dyDescent="0.25">
      <c r="A28" s="24" t="s">
        <v>18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/>
      <c r="M28" s="28"/>
      <c r="N28" s="28"/>
    </row>
    <row r="29" spans="1:14" ht="25.5" x14ac:dyDescent="0.25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/>
      <c r="M29" s="28"/>
      <c r="N29" s="28"/>
    </row>
    <row r="30" spans="1:14" x14ac:dyDescent="0.25">
      <c r="A30" s="24" t="s">
        <v>20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/>
      <c r="M30" s="28"/>
      <c r="N30" s="28"/>
    </row>
    <row r="31" spans="1:14" ht="25.5" x14ac:dyDescent="0.25">
      <c r="A31" s="24" t="s">
        <v>21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/>
      <c r="M31" s="28"/>
      <c r="N31" s="28"/>
    </row>
    <row r="32" spans="1:14" ht="25.5" x14ac:dyDescent="0.25">
      <c r="A32" s="24" t="s">
        <v>22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6910000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>
        <v>750000</v>
      </c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ref="B35:B61" si="2">C35+D35+E35+F35+G35+H35+I35+J35</f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2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/>
      <c r="M36" s="31"/>
      <c r="N36" s="31"/>
    </row>
    <row r="37" spans="1:14" ht="25.5" x14ac:dyDescent="0.25">
      <c r="A37" s="24" t="s">
        <v>26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/>
      <c r="M37" s="28"/>
      <c r="N37" s="28"/>
    </row>
    <row r="38" spans="1:14" ht="25.5" x14ac:dyDescent="0.25">
      <c r="A38" s="24" t="s">
        <v>40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/>
      <c r="M38" s="28"/>
      <c r="N38" s="28"/>
    </row>
    <row r="39" spans="1:14" ht="25.5" x14ac:dyDescent="0.25">
      <c r="A39" s="24" t="s">
        <v>41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/>
      <c r="M39" s="28"/>
      <c r="N39" s="28"/>
    </row>
    <row r="40" spans="1:14" ht="25.5" x14ac:dyDescent="0.25">
      <c r="A40" s="24" t="s">
        <v>42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/>
      <c r="M40" s="28"/>
      <c r="N40" s="28"/>
    </row>
    <row r="41" spans="1:14" ht="25.5" x14ac:dyDescent="0.25">
      <c r="A41" s="24" t="s">
        <v>43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/>
      <c r="M41" s="28"/>
      <c r="N41" s="28"/>
    </row>
    <row r="42" spans="1:14" ht="25.5" x14ac:dyDescent="0.25">
      <c r="A42" s="24" t="s">
        <v>27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/>
      <c r="M42" s="28"/>
      <c r="N42" s="28"/>
    </row>
    <row r="43" spans="1:14" ht="25.5" x14ac:dyDescent="0.25">
      <c r="A43" s="24" t="s">
        <v>44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/>
      <c r="M44" s="31"/>
      <c r="N44" s="28"/>
    </row>
    <row r="45" spans="1:14" ht="25.5" x14ac:dyDescent="0.25">
      <c r="A45" s="24" t="s">
        <v>46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/>
      <c r="M45" s="28"/>
      <c r="N45" s="28"/>
    </row>
    <row r="46" spans="1:14" ht="25.5" x14ac:dyDescent="0.25">
      <c r="A46" s="24" t="s">
        <v>47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/>
      <c r="M46" s="28"/>
      <c r="N46" s="28"/>
    </row>
    <row r="47" spans="1:14" ht="25.5" x14ac:dyDescent="0.25">
      <c r="A47" s="24" t="s">
        <v>48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/>
      <c r="M47" s="28"/>
      <c r="N47" s="28"/>
    </row>
    <row r="48" spans="1:14" ht="25.5" x14ac:dyDescent="0.25">
      <c r="A48" s="24" t="s">
        <v>49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/>
      <c r="M48" s="28"/>
      <c r="N48" s="28"/>
    </row>
    <row r="49" spans="1:14" ht="25.5" x14ac:dyDescent="0.25">
      <c r="A49" s="24" t="s">
        <v>50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/>
      <c r="M49" s="28"/>
      <c r="N49" s="28"/>
    </row>
    <row r="50" spans="1:14" ht="25.5" x14ac:dyDescent="0.25">
      <c r="A50" s="24" t="s">
        <v>51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/>
      <c r="M50" s="28"/>
      <c r="N50" s="28"/>
    </row>
    <row r="51" spans="1:14" ht="25.5" x14ac:dyDescent="0.25">
      <c r="A51" s="24" t="s">
        <v>52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/>
      <c r="M51" s="28"/>
      <c r="N51" s="28"/>
    </row>
    <row r="52" spans="1:14" s="11" customFormat="1" ht="25.5" x14ac:dyDescent="0.25">
      <c r="A52" s="21" t="s">
        <v>28</v>
      </c>
      <c r="B52" s="22">
        <f t="shared" si="2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v>0</v>
      </c>
      <c r="L52" s="31"/>
      <c r="M52" s="31"/>
      <c r="N52" s="31"/>
    </row>
    <row r="53" spans="1:14" x14ac:dyDescent="0.25">
      <c r="A53" s="24" t="s">
        <v>29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/>
      <c r="M54" s="28"/>
      <c r="N54" s="28"/>
    </row>
    <row r="55" spans="1:14" ht="25.5" x14ac:dyDescent="0.25">
      <c r="A55" s="24" t="s">
        <v>31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2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/>
      <c r="M57" s="28"/>
      <c r="N57" s="28"/>
    </row>
    <row r="58" spans="1:14" x14ac:dyDescent="0.25">
      <c r="A58" s="24" t="s">
        <v>53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/>
      <c r="M58" s="28"/>
      <c r="N58" s="28"/>
    </row>
    <row r="59" spans="1:14" x14ac:dyDescent="0.25">
      <c r="A59" s="24" t="s">
        <v>54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/>
      <c r="M59" s="28"/>
      <c r="N59" s="28"/>
    </row>
    <row r="60" spans="1:14" s="7" customFormat="1" x14ac:dyDescent="0.25">
      <c r="A60" s="30" t="s">
        <v>34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/>
      <c r="M60" s="27"/>
      <c r="N60" s="28"/>
    </row>
    <row r="61" spans="1:14" ht="25.5" x14ac:dyDescent="0.25">
      <c r="A61" s="24" t="s">
        <v>55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/>
      <c r="M61" s="28"/>
      <c r="N61" s="28"/>
    </row>
    <row r="62" spans="1:14" s="13" customFormat="1" x14ac:dyDescent="0.25">
      <c r="A62" s="21" t="s">
        <v>56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/>
      <c r="M62" s="31"/>
      <c r="N62" s="31"/>
    </row>
    <row r="63" spans="1:14" x14ac:dyDescent="0.25">
      <c r="A63" s="24" t="s">
        <v>57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/>
      <c r="M63" s="27"/>
      <c r="N63" s="28"/>
    </row>
    <row r="64" spans="1:14" s="7" customFormat="1" x14ac:dyDescent="0.25">
      <c r="A64" s="30" t="s">
        <v>58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/>
      <c r="M64" s="28"/>
      <c r="N64" s="28"/>
    </row>
    <row r="65" spans="1:14" ht="25.5" x14ac:dyDescent="0.25">
      <c r="A65" s="24" t="s">
        <v>59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/>
      <c r="M65" s="28"/>
      <c r="N65" s="28"/>
    </row>
    <row r="66" spans="1:14" ht="38.25" x14ac:dyDescent="0.25">
      <c r="A66" s="24" t="s">
        <v>60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/>
      <c r="M67" s="31"/>
      <c r="N67" s="31"/>
    </row>
    <row r="68" spans="1:14" x14ac:dyDescent="0.25">
      <c r="A68" s="24" t="s">
        <v>62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/>
      <c r="M68" s="28"/>
      <c r="N68" s="28"/>
    </row>
    <row r="69" spans="1:14" ht="25.5" x14ac:dyDescent="0.25">
      <c r="A69" s="24" t="s">
        <v>63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/>
      <c r="M69" s="28"/>
      <c r="N69" s="28"/>
    </row>
    <row r="70" spans="1:14" s="12" customFormat="1" x14ac:dyDescent="0.25">
      <c r="A70" s="21" t="s">
        <v>64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/>
      <c r="M70" s="31"/>
      <c r="N70" s="31"/>
    </row>
    <row r="71" spans="1:14" ht="25.5" x14ac:dyDescent="0.25">
      <c r="A71" s="24" t="s">
        <v>65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/>
      <c r="M71" s="28"/>
      <c r="N71" s="28"/>
    </row>
    <row r="72" spans="1:14" ht="25.5" x14ac:dyDescent="0.25">
      <c r="A72" s="24" t="s">
        <v>66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/>
      <c r="M72" s="28"/>
      <c r="N72" s="28"/>
    </row>
    <row r="73" spans="1:14" ht="25.5" x14ac:dyDescent="0.25">
      <c r="A73" s="24" t="s">
        <v>67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/>
      <c r="M73" s="28"/>
      <c r="N73" s="28"/>
    </row>
    <row r="74" spans="1:14" x14ac:dyDescent="0.25">
      <c r="A74" s="34" t="s">
        <v>35</v>
      </c>
      <c r="B74" s="48">
        <f>C74+D74+E74+F74+G74+H74+I74+J74+K74+L74+M74+N74</f>
        <v>363690116.96000004</v>
      </c>
      <c r="C74" s="51">
        <f>C10+C16+C26</f>
        <v>32286960.880000003</v>
      </c>
      <c r="D74" s="49">
        <f>D10+D16+D26</f>
        <v>33001923.48</v>
      </c>
      <c r="E74" s="49">
        <f>E16+E10</f>
        <v>34449134.840000004</v>
      </c>
      <c r="F74" s="49">
        <f>F16+F10</f>
        <v>33633202.009999998</v>
      </c>
      <c r="G74" s="49">
        <f>G26+G16+G10</f>
        <v>51426118.360000007</v>
      </c>
      <c r="H74" s="49">
        <f>H26+H16+H10</f>
        <v>42886287.720000006</v>
      </c>
      <c r="I74" s="49">
        <f>I10+I16+I26</f>
        <v>38552459.210000001</v>
      </c>
      <c r="J74" s="49">
        <f>J26+J16+J10</f>
        <v>53685809.460000001</v>
      </c>
      <c r="K74" s="49">
        <f>K10+K16+K26</f>
        <v>43768221</v>
      </c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/>
      <c r="M77" s="31"/>
      <c r="N77" s="31"/>
    </row>
    <row r="78" spans="1:14" ht="25.5" x14ac:dyDescent="0.25">
      <c r="A78" s="24" t="s">
        <v>70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/>
      <c r="M78" s="28"/>
      <c r="N78" s="28"/>
    </row>
    <row r="79" spans="1:14" ht="25.5" x14ac:dyDescent="0.25">
      <c r="A79" s="24" t="s">
        <v>71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/>
      <c r="M79" s="28"/>
      <c r="N79" s="28"/>
    </row>
    <row r="80" spans="1:14" s="12" customFormat="1" x14ac:dyDescent="0.25">
      <c r="A80" s="21" t="s">
        <v>72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/>
      <c r="M80" s="31"/>
      <c r="N80" s="31"/>
    </row>
    <row r="81" spans="1:14" ht="25.5" x14ac:dyDescent="0.25">
      <c r="A81" s="24" t="s">
        <v>73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/>
      <c r="M81" s="28"/>
      <c r="N81" s="28"/>
    </row>
    <row r="82" spans="1:14" ht="25.5" x14ac:dyDescent="0.25">
      <c r="A82" s="24" t="s">
        <v>74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/>
      <c r="M82" s="28"/>
      <c r="N82" s="28"/>
    </row>
    <row r="83" spans="1:14" s="12" customFormat="1" x14ac:dyDescent="0.25">
      <c r="A83" s="21" t="s">
        <v>75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/>
      <c r="M83" s="31"/>
      <c r="N83" s="31"/>
    </row>
    <row r="84" spans="1:14" ht="25.5" x14ac:dyDescent="0.25">
      <c r="A84" s="24" t="s">
        <v>76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/>
      <c r="M84" s="28"/>
      <c r="N84" s="28"/>
    </row>
    <row r="85" spans="1:14" x14ac:dyDescent="0.25">
      <c r="A85" s="34" t="s">
        <v>77</v>
      </c>
      <c r="B85" s="53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/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363690116.96000004</v>
      </c>
      <c r="C87" s="50">
        <f t="shared" ref="C87" si="5">C74</f>
        <v>32286960.880000003</v>
      </c>
      <c r="D87" s="50">
        <f t="shared" ref="D87:I87" si="6">D74</f>
        <v>33001923.48</v>
      </c>
      <c r="E87" s="50">
        <f t="shared" si="6"/>
        <v>34449134.840000004</v>
      </c>
      <c r="F87" s="50">
        <f t="shared" si="6"/>
        <v>33633202.009999998</v>
      </c>
      <c r="G87" s="50">
        <f t="shared" si="6"/>
        <v>51426118.360000007</v>
      </c>
      <c r="H87" s="50">
        <f t="shared" si="6"/>
        <v>42886287.720000006</v>
      </c>
      <c r="I87" s="50">
        <f t="shared" si="6"/>
        <v>38552459.210000001</v>
      </c>
      <c r="J87" s="50">
        <f>J74</f>
        <v>53685809.460000001</v>
      </c>
      <c r="K87" s="50">
        <f>K74</f>
        <v>43768221</v>
      </c>
      <c r="L87" s="50">
        <f>L74</f>
        <v>0</v>
      </c>
      <c r="M87" s="50">
        <f>M74</f>
        <v>0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1" spans="1:14" x14ac:dyDescent="0.25">
      <c r="H91" s="54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6" t="s">
        <v>94</v>
      </c>
      <c r="D94" s="56"/>
      <c r="E94" s="56"/>
      <c r="F94" s="56"/>
      <c r="G94" s="56"/>
      <c r="H94" s="56"/>
      <c r="I94" s="56"/>
      <c r="J94" s="56"/>
    </row>
    <row r="95" spans="1:14" x14ac:dyDescent="0.25">
      <c r="C95" s="55" t="s">
        <v>95</v>
      </c>
      <c r="D95" s="55"/>
      <c r="E95" s="55"/>
      <c r="F95" s="55"/>
      <c r="G95" s="55"/>
      <c r="H95" s="55"/>
      <c r="I95" s="55"/>
      <c r="J95" s="55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2022-09-07T14:45:51Z</cp:lastPrinted>
  <dcterms:created xsi:type="dcterms:W3CDTF">2018-04-17T18:57:16Z</dcterms:created>
  <dcterms:modified xsi:type="dcterms:W3CDTF">2022-10-05T13:59:55Z</dcterms:modified>
</cp:coreProperties>
</file>