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AGOSTO 2022\"/>
    </mc:Choice>
  </mc:AlternateContent>
  <xr:revisionPtr revIDLastSave="0" documentId="8_{0FA9E1A5-9939-4B89-9AC3-61CA76913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VIGILANCIA'!$A$1:$M$54</definedName>
    <definedName name="_xlnm.Print_Titles" localSheetId="0">'PERSONAL VIGILANCIA'!$1:$7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" l="1"/>
  <c r="J47" i="2"/>
  <c r="J10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41" i="2" s="1"/>
  <c r="J42" i="2"/>
  <c r="K42" i="2" s="1"/>
  <c r="J43" i="2"/>
  <c r="J44" i="2"/>
  <c r="K44" i="2" s="1"/>
  <c r="J45" i="2"/>
  <c r="J46" i="2"/>
  <c r="J8" i="2"/>
  <c r="K14" i="2"/>
  <c r="F47" i="2"/>
  <c r="G47" i="2"/>
  <c r="H47" i="2"/>
  <c r="E47" i="2"/>
  <c r="K46" i="2"/>
  <c r="K45" i="2"/>
  <c r="K43" i="2"/>
  <c r="K40" i="2" l="1"/>
  <c r="K39" i="2"/>
  <c r="K9" i="2" l="1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47" i="2" s="1"/>
  <c r="K33" i="2"/>
  <c r="K34" i="2"/>
  <c r="K35" i="2"/>
  <c r="K36" i="2"/>
  <c r="K37" i="2"/>
  <c r="K38" i="2"/>
  <c r="K8" i="2" l="1"/>
</calcChain>
</file>

<file path=xl/sharedStrings.xml><?xml version="1.0" encoding="utf-8"?>
<sst xmlns="http://schemas.openxmlformats.org/spreadsheetml/2006/main" count="173" uniqueCount="62">
  <si>
    <t>Oficina Gubernamental de Tecnologías de la Información y Comunicación</t>
  </si>
  <si>
    <t>Nómina de Sueldos: Personal de Vigilancia</t>
  </si>
  <si>
    <t xml:space="preserve">Correspondiente al mes de Agosto del 2022 </t>
  </si>
  <si>
    <t>NUM.</t>
  </si>
  <si>
    <t>NOMBRE</t>
  </si>
  <si>
    <t>DEPARTAMENTO</t>
  </si>
  <si>
    <t>CARGO</t>
  </si>
  <si>
    <t>SUELDO BRUTO</t>
  </si>
  <si>
    <t>AFP</t>
  </si>
  <si>
    <t>ISR</t>
  </si>
  <si>
    <t>SFS</t>
  </si>
  <si>
    <t>Otors Desc.</t>
  </si>
  <si>
    <t>Total Desc.</t>
  </si>
  <si>
    <t>Neto</t>
  </si>
  <si>
    <t>GENERO</t>
  </si>
  <si>
    <t>DANILO POCHE PEÑA</t>
  </si>
  <si>
    <t>SECCION DE SEGURIDAD</t>
  </si>
  <si>
    <t>SEGURIDAD</t>
  </si>
  <si>
    <t>MASCULINO</t>
  </si>
  <si>
    <t>MAXIMO JUNIOR UREÑA FLORES</t>
  </si>
  <si>
    <t>ANTHONY HERNANDEZ OTAÑO</t>
  </si>
  <si>
    <t>DAVID DEL ROSARIO CONCEPCION</t>
  </si>
  <si>
    <t>JULIO SALVADOR PEÑA DEL ROSARIO</t>
  </si>
  <si>
    <t>FELIX MANUEL VALDEZ MORA</t>
  </si>
  <si>
    <t>ARGENIS DURAN MONTERO</t>
  </si>
  <si>
    <t>CRISTINO REYES DE LA ROSA</t>
  </si>
  <si>
    <t>CESAR FELIZ SENA</t>
  </si>
  <si>
    <t>RICHARD MANUEL RAMIREZ CEDANO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</si>
  <si>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</si>
  <si>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</si>
  <si>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</si>
  <si>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</si>
  <si>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</si>
  <si>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</si>
  <si>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FEMENINO</t>
  </si>
  <si>
    <t>YONATHAN ENCARNACION MONTERO</t>
  </si>
  <si>
    <t>JAVIER ROBLES JIMENEZ</t>
  </si>
  <si>
    <t xml:space="preserve">ALFREDO DE JESUS GARCIA </t>
  </si>
  <si>
    <t xml:space="preserve">JULIO CESAR BELTRE 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</si>
  <si>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</si>
  <si>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</si>
  <si>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</si>
  <si>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</si>
  <si>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</si>
  <si>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</si>
  <si>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RAFAEL DIAZ FLORIAN</t>
  </si>
  <si>
    <t>SUPERVISOR DE SEGURIDAD</t>
  </si>
  <si>
    <t>ANYILI PENELOPE PEQUERO</t>
  </si>
  <si>
    <t>RUSBEL PRIMITIVO BATISTA DE OLEO</t>
  </si>
  <si>
    <t>ENCARGADO DE SEGURIDAD</t>
  </si>
  <si>
    <t>RAFAEL ANTONIO GOMEZ SOLANO</t>
  </si>
  <si>
    <t>DARIO PUELLO NICACIO</t>
  </si>
  <si>
    <t>ANA MARINA DE LOS SANTOS PEREIRA</t>
  </si>
  <si>
    <t>SECUNDINO AYBAR ROMERO</t>
  </si>
  <si>
    <t xml:space="preserve">RONI BELL PEÑA 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</si>
  <si>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</si>
  <si>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</si>
  <si>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</si>
  <si>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</si>
  <si>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</si>
  <si>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TOTAL GENERAL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</si>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</sst>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Poppins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9"/>
      <color rgb="FFFF0000"/>
      <name val="Poppins"/>
    </font>
    <font>
      <sz val="9"/>
      <color rgb="FF000000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43"/>
    <xf numFmtId="0" fontId="21" fillId="0" borderId="0" xfId="0" applyFont="1" applyAlignment="1">
      <alignment vertical="center"/>
    </xf>
    <xf numFmtId="0" fontId="14" fillId="0" borderId="0" xfId="0" applyFont="1"/>
    <xf numFmtId="0" fontId="23" fillId="33" borderId="10" xfId="0" applyFont="1" applyFill="1" applyBorder="1" applyAlignment="1">
      <alignment horizontal="center" vertical="center"/>
    </xf>
    <xf numFmtId="0" fontId="24" fillId="0" borderId="0" xfId="0" applyFont="1"/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164" fontId="25" fillId="0" borderId="10" xfId="0" applyNumberFormat="1" applyFont="1" applyBorder="1" applyAlignment="1">
      <alignment horizontal="left"/>
    </xf>
    <xf numFmtId="0" fontId="26" fillId="0" borderId="0" xfId="0" applyFont="1"/>
    <xf numFmtId="0" fontId="27" fillId="0" borderId="10" xfId="0" applyFont="1" applyBorder="1" applyAlignment="1">
      <alignment vertical="center" wrapText="1"/>
    </xf>
    <xf numFmtId="164" fontId="25" fillId="0" borderId="11" xfId="0" applyNumberFormat="1" applyFont="1" applyBorder="1" applyAlignment="1">
      <alignment horizontal="left"/>
    </xf>
    <xf numFmtId="0" fontId="23" fillId="0" borderId="0" xfId="0" applyFont="1"/>
    <xf numFmtId="0" fontId="23" fillId="33" borderId="12" xfId="0" applyFont="1" applyFill="1" applyBorder="1" applyAlignment="1">
      <alignment horizontal="left"/>
    </xf>
    <xf numFmtId="164" fontId="23" fillId="33" borderId="11" xfId="0" applyNumberFormat="1" applyFont="1" applyFill="1" applyBorder="1" applyAlignment="1">
      <alignment horizontal="left"/>
    </xf>
    <xf numFmtId="164" fontId="23" fillId="33" borderId="10" xfId="0" applyNumberFormat="1" applyFont="1" applyFill="1" applyBorder="1" applyAlignment="1">
      <alignment horizontal="left"/>
    </xf>
    <xf numFmtId="43" fontId="24" fillId="0" borderId="0" xfId="46" applyFont="1"/>
    <xf numFmtId="164" fontId="25" fillId="0" borderId="0" xfId="0" applyNumberFormat="1" applyFont="1" applyAlignment="1">
      <alignment horizontal="left"/>
    </xf>
    <xf numFmtId="43" fontId="24" fillId="0" borderId="0" xfId="0" applyNumberFormat="1" applyFont="1"/>
    <xf numFmtId="0" fontId="25" fillId="0" borderId="0" xfId="43" applyFont="1"/>
    <xf numFmtId="0" fontId="25" fillId="0" borderId="0" xfId="43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5" fillId="0" borderId="0" xfId="43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1808307</xdr:colOff>
      <xdr:row>0</xdr:row>
      <xdr:rowOff>56284</xdr:rowOff>
    </xdr:from>
    <xdr:to>
      <xdr:col>5</xdr:col>
      <xdr:colOff>740353</xdr:colOff>
      <xdr:row>2</xdr:row>
      <xdr:rowOff>277090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7716" y="56284"/>
          <a:ext cx="1871807" cy="723033"/>
        </a:xfrm>
        <a:prstGeom prst="rect">
          <a:avLst/>
        </a:prstGeom>
      </xdr:spPr>
    </xdr:pic>
    <xdr:clientData/>
  </xdr:twoCellAnchor>
  <xdr:twoCellAnchor editAs="oneCell">
    <xdr:from>
      <xdr:col>0</xdr:col>
      <xdr:colOff>69268</xdr:colOff>
      <xdr:row>0</xdr:row>
      <xdr:rowOff>190499</xdr:rowOff>
    </xdr:from>
    <xdr:to>
      <xdr:col>1</xdr:col>
      <xdr:colOff>1757795</xdr:colOff>
      <xdr:row>3</xdr:row>
      <xdr:rowOff>315524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68" y="190499"/>
          <a:ext cx="2156118" cy="91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tabSelected="1" view="pageBreakPreview" zoomScale="110" zoomScaleNormal="110" zoomScaleSheetLayoutView="110" workbookViewId="0">
      <selection activeCell="B8" sqref="B8"/>
    </sheetView>
  </sheetViews>
  <sheetFormatPr defaultColWidth="9.140625" defaultRowHeight="15"/>
  <cols>
    <col min="1" max="1" width="7" customWidth="1"/>
    <col min="2" max="2" width="38.7109375" customWidth="1"/>
    <col min="3" max="3" width="22.140625" customWidth="1"/>
    <col min="4" max="4" width="25" customWidth="1"/>
    <col min="5" max="5" width="16.85546875" customWidth="1"/>
    <col min="6" max="6" width="12" customWidth="1"/>
    <col min="7" max="7" width="12.28515625" customWidth="1"/>
    <col min="8" max="8" width="11.7109375" customWidth="1"/>
    <col min="9" max="9" width="12.28515625" customWidth="1"/>
    <col min="10" max="10" width="14.7109375" customWidth="1"/>
    <col min="11" max="11" width="15.85546875" customWidth="1"/>
    <col min="12" max="12" width="11.7109375" bestFit="1" customWidth="1"/>
    <col min="13" max="13" width="15.28515625" customWidth="1"/>
  </cols>
  <sheetData>
    <row r="1" spans="1:19" s="2" customFormat="1" ht="24.75" customHeight="1">
      <c r="F1" s="4"/>
      <c r="G1" s="4"/>
      <c r="H1" s="5"/>
      <c r="I1" s="5"/>
      <c r="J1" s="3"/>
      <c r="K1" s="3"/>
      <c r="M1" s="3"/>
      <c r="O1" s="3"/>
      <c r="Q1" s="3"/>
    </row>
    <row r="2" spans="1:19" s="2" customFormat="1">
      <c r="J2" s="3"/>
      <c r="K2" s="3"/>
      <c r="M2" s="3"/>
      <c r="O2" s="3"/>
      <c r="Q2" s="3"/>
    </row>
    <row r="3" spans="1:19" s="2" customFormat="1" ht="22.5" customHeight="1">
      <c r="J3" s="3"/>
      <c r="K3" s="3"/>
      <c r="M3" s="3"/>
      <c r="O3" s="3"/>
      <c r="Q3" s="3"/>
    </row>
    <row r="4" spans="1:19" s="7" customFormat="1" ht="28.5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4"/>
      <c r="M4" s="4"/>
      <c r="N4" s="4"/>
      <c r="O4" s="4"/>
      <c r="P4" s="4"/>
      <c r="Q4" s="4"/>
      <c r="R4" s="4"/>
      <c r="S4" s="4"/>
    </row>
    <row r="5" spans="1:19" s="7" customFormat="1" ht="28.5"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4"/>
      <c r="M5" s="4"/>
      <c r="N5" s="4"/>
      <c r="O5" s="4"/>
      <c r="P5" s="4"/>
      <c r="Q5" s="4"/>
      <c r="R5" s="4"/>
      <c r="S5" s="4"/>
    </row>
    <row r="6" spans="1:19" s="7" customFormat="1" ht="28.5">
      <c r="B6" s="29" t="s">
        <v>2</v>
      </c>
      <c r="C6" s="29"/>
      <c r="D6" s="29"/>
      <c r="E6" s="29"/>
      <c r="F6" s="29"/>
      <c r="G6" s="29"/>
      <c r="H6" s="29"/>
      <c r="I6" s="29"/>
      <c r="J6" s="29"/>
      <c r="K6" s="29"/>
      <c r="L6" s="4"/>
      <c r="M6" s="4"/>
      <c r="N6" s="4"/>
      <c r="O6" s="4"/>
      <c r="P6" s="4"/>
      <c r="Q6" s="4"/>
      <c r="R6" s="4"/>
      <c r="S6" s="4"/>
    </row>
    <row r="7" spans="1:19" ht="19.5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10"/>
    </row>
    <row r="8" spans="1:19" ht="19.5">
      <c r="A8" s="11">
        <v>1</v>
      </c>
      <c r="B8" s="12" t="s">
        <v>15</v>
      </c>
      <c r="C8" s="12" t="s">
        <v>16</v>
      </c>
      <c r="D8" s="12" t="s">
        <v>17</v>
      </c>
      <c r="E8" s="13">
        <v>20000</v>
      </c>
      <c r="F8" s="13">
        <v>0</v>
      </c>
      <c r="G8" s="13">
        <v>0</v>
      </c>
      <c r="H8" s="13">
        <v>0</v>
      </c>
      <c r="I8" s="13"/>
      <c r="J8" s="13">
        <f>SUM(F8:I8)</f>
        <v>0</v>
      </c>
      <c r="K8" s="13">
        <f>+E8-J8</f>
        <v>20000</v>
      </c>
      <c r="L8" s="12" t="s">
        <v>18</v>
      </c>
      <c r="M8" s="10"/>
    </row>
    <row r="9" spans="1:19" ht="19.5">
      <c r="A9" s="11">
        <v>2</v>
      </c>
      <c r="B9" s="12" t="s">
        <v>19</v>
      </c>
      <c r="C9" s="12" t="s">
        <v>16</v>
      </c>
      <c r="D9" s="12" t="s">
        <v>17</v>
      </c>
      <c r="E9" s="13">
        <v>20000</v>
      </c>
      <c r="F9" s="13">
        <v>0</v>
      </c>
      <c r="G9" s="13">
        <v>0</v>
      </c>
      <c r="H9" s="13">
        <v>0</v>
      </c>
      <c r="I9" s="13"/>
      <c r="J9" s="13">
        <f t="shared" ref="J9:J46" si="0">SUM(F9:I9)</f>
        <v>0</v>
      </c>
      <c r="K9" s="13">
        <f t="shared" ref="K9:K46" si="1">+E9-J9</f>
        <v>20000</v>
      </c>
      <c r="L9" s="12" t="s">
        <v>18</v>
      </c>
      <c r="M9" s="10"/>
    </row>
    <row r="10" spans="1:19" s="8" customFormat="1" ht="19.5">
      <c r="A10" s="11">
        <v>3</v>
      </c>
      <c r="B10" s="12" t="s">
        <v>20</v>
      </c>
      <c r="C10" s="12" t="s">
        <v>16</v>
      </c>
      <c r="D10" s="12" t="s">
        <v>17</v>
      </c>
      <c r="E10" s="13">
        <v>20000</v>
      </c>
      <c r="F10" s="13">
        <v>0</v>
      </c>
      <c r="G10" s="13">
        <v>0</v>
      </c>
      <c r="H10" s="13">
        <v>0</v>
      </c>
      <c r="I10" s="13"/>
      <c r="J10" s="13">
        <f>SUM(F10:I10)</f>
        <v>0</v>
      </c>
      <c r="K10" s="13">
        <f t="shared" si="1"/>
        <v>20000</v>
      </c>
      <c r="L10" s="12" t="s">
        <v>18</v>
      </c>
      <c r="M10" s="14"/>
    </row>
    <row r="11" spans="1:19" s="8" customFormat="1" ht="19.5">
      <c r="A11" s="11">
        <v>4</v>
      </c>
      <c r="B11" s="12" t="s">
        <v>21</v>
      </c>
      <c r="C11" s="12" t="s">
        <v>16</v>
      </c>
      <c r="D11" s="12" t="s">
        <v>17</v>
      </c>
      <c r="E11" s="13">
        <v>20000</v>
      </c>
      <c r="F11" s="13">
        <v>0</v>
      </c>
      <c r="G11" s="13">
        <v>0</v>
      </c>
      <c r="H11" s="13">
        <v>0</v>
      </c>
      <c r="I11" s="13"/>
      <c r="J11" s="13">
        <f t="shared" si="0"/>
        <v>0</v>
      </c>
      <c r="K11" s="13">
        <f t="shared" si="1"/>
        <v>20000</v>
      </c>
      <c r="L11" s="12" t="s">
        <v>18</v>
      </c>
      <c r="M11" s="14"/>
    </row>
    <row r="12" spans="1:19" s="8" customFormat="1" ht="19.5">
      <c r="A12" s="11">
        <v>5</v>
      </c>
      <c r="B12" s="12" t="s">
        <v>22</v>
      </c>
      <c r="C12" s="12" t="s">
        <v>16</v>
      </c>
      <c r="D12" s="12" t="s">
        <v>17</v>
      </c>
      <c r="E12" s="13">
        <v>47000</v>
      </c>
      <c r="F12" s="13">
        <v>0</v>
      </c>
      <c r="G12" s="13">
        <v>1847.25</v>
      </c>
      <c r="H12" s="13">
        <v>0</v>
      </c>
      <c r="I12" s="13"/>
      <c r="J12" s="13">
        <f t="shared" si="0"/>
        <v>1847.25</v>
      </c>
      <c r="K12" s="13">
        <f t="shared" si="1"/>
        <v>45152.75</v>
      </c>
      <c r="L12" s="12" t="s">
        <v>18</v>
      </c>
      <c r="M12" s="14"/>
    </row>
    <row r="13" spans="1:19" s="8" customFormat="1" ht="19.5">
      <c r="A13" s="11">
        <v>6</v>
      </c>
      <c r="B13" s="12" t="s">
        <v>23</v>
      </c>
      <c r="C13" s="12" t="s">
        <v>16</v>
      </c>
      <c r="D13" s="12" t="s">
        <v>17</v>
      </c>
      <c r="E13" s="13">
        <v>20000</v>
      </c>
      <c r="F13" s="13">
        <v>0</v>
      </c>
      <c r="G13" s="13">
        <v>0</v>
      </c>
      <c r="H13" s="13">
        <v>0</v>
      </c>
      <c r="I13" s="13"/>
      <c r="J13" s="13">
        <f t="shared" si="0"/>
        <v>0</v>
      </c>
      <c r="K13" s="13">
        <f t="shared" si="1"/>
        <v>20000</v>
      </c>
      <c r="L13" s="12" t="s">
        <v>18</v>
      </c>
      <c r="M13" s="14"/>
    </row>
    <row r="14" spans="1:19" s="8" customFormat="1" ht="19.5">
      <c r="A14" s="11">
        <v>7</v>
      </c>
      <c r="B14" s="12" t="s">
        <v>24</v>
      </c>
      <c r="C14" s="12" t="s">
        <v>16</v>
      </c>
      <c r="D14" s="12" t="s">
        <v>17</v>
      </c>
      <c r="E14" s="13">
        <v>20000</v>
      </c>
      <c r="F14" s="13">
        <v>0</v>
      </c>
      <c r="G14" s="13">
        <v>0</v>
      </c>
      <c r="H14" s="13">
        <v>0</v>
      </c>
      <c r="I14" s="13">
        <v>1885.59</v>
      </c>
      <c r="J14" s="13">
        <f t="shared" si="0"/>
        <v>1885.59</v>
      </c>
      <c r="K14" s="13">
        <f>+E14-J14</f>
        <v>18114.41</v>
      </c>
      <c r="L14" s="12" t="s">
        <v>18</v>
      </c>
      <c r="M14" s="14"/>
    </row>
    <row r="15" spans="1:19" ht="19.5">
      <c r="A15" s="11">
        <v>8</v>
      </c>
      <c r="B15" s="12" t="s">
        <v>25</v>
      </c>
      <c r="C15" s="12" t="s">
        <v>16</v>
      </c>
      <c r="D15" s="12" t="s">
        <v>17</v>
      </c>
      <c r="E15" s="13">
        <v>20000</v>
      </c>
      <c r="F15" s="13">
        <v>0</v>
      </c>
      <c r="G15" s="13">
        <v>0</v>
      </c>
      <c r="H15" s="13">
        <v>0</v>
      </c>
      <c r="I15" s="13"/>
      <c r="J15" s="13">
        <f t="shared" si="0"/>
        <v>0</v>
      </c>
      <c r="K15" s="13">
        <f t="shared" si="1"/>
        <v>20000</v>
      </c>
      <c r="L15" s="12" t="s">
        <v>18</v>
      </c>
      <c r="M15" s="10"/>
    </row>
    <row r="16" spans="1:19" ht="19.5">
      <c r="A16" s="11">
        <v>9</v>
      </c>
      <c r="B16" s="12" t="s">
        <v>26</v>
      </c>
      <c r="C16" s="12" t="s">
        <v>16</v>
      </c>
      <c r="D16" s="12" t="s">
        <v>17</v>
      </c>
      <c r="E16" s="13">
        <v>20000</v>
      </c>
      <c r="F16" s="13">
        <v>0</v>
      </c>
      <c r="G16" s="13">
        <v>0</v>
      </c>
      <c r="H16" s="13">
        <v>0</v>
      </c>
      <c r="I16" s="13"/>
      <c r="J16" s="13">
        <f t="shared" si="0"/>
        <v>0</v>
      </c>
      <c r="K16" s="13">
        <f t="shared" si="1"/>
        <v>20000</v>
      </c>
      <c r="L16" s="12" t="s">
        <v>18</v>
      </c>
      <c r="M16" s="10"/>
    </row>
    <row r="17" spans="1:13" ht="19.5">
      <c r="A17" s="11">
        <v>10</v>
      </c>
      <c r="B17" s="12" t="s">
        <v>27</v>
      </c>
      <c r="C17" s="12" t="s">
        <v>16</v>
      </c>
      <c r="D17" s="12" t="s">
        <v>17</v>
      </c>
      <c r="E17" s="13">
        <v>20000</v>
      </c>
      <c r="F17" s="13">
        <v>0</v>
      </c>
      <c r="G17" s="13">
        <v>0</v>
      </c>
      <c r="H17" s="13">
        <v>0</v>
      </c>
      <c r="I17" s="13"/>
      <c r="J17" s="13">
        <f t="shared" si="0"/>
        <v>0</v>
      </c>
      <c r="K17" s="13">
        <f t="shared" si="1"/>
        <v>20000</v>
      </c>
      <c r="L17" s="12" t="s">
        <v>18</v>
      </c>
      <c r="M17" s="10"/>
    </row>
    <row r="18" spans="1:13" ht="19.5">
      <c r="A18" s="11">
        <v>11</v>
      </c>
      <c r="B18" s="12" t="s">
        <v>28</v>
      </c>
      <c r="C18" s="12" t="s">
        <v>16</v>
      </c>
      <c r="D18" s="12" t="s">
        <v>17</v>
      </c>
      <c r="E18" s="13">
        <v>20000</v>
      </c>
      <c r="F18" s="13">
        <v>0</v>
      </c>
      <c r="G18" s="13">
        <v>0</v>
      </c>
      <c r="H18" s="13">
        <v>0</v>
      </c>
      <c r="I18" s="13"/>
      <c r="J18" s="13">
        <f t="shared" si="0"/>
        <v>0</v>
      </c>
      <c r="K18" s="13">
        <f t="shared" si="1"/>
        <v>20000</v>
      </c>
      <c r="L18" s="12" t="s">
        <v>18</v>
      </c>
      <c r="M18" s="10"/>
    </row>
    <row r="19" spans="1:13" ht="19.5">
      <c r="A19" s="11">
        <v>12</v>
      </c>
      <c r="B19" s="12" t="s">
        <v>29</v>
      </c>
      <c r="C19" s="12" t="s">
        <v>16</v>
      </c>
      <c r="D19" s="12" t="s">
        <v>17</v>
      </c>
      <c r="E19" s="13">
        <v>20000</v>
      </c>
      <c r="F19" s="13">
        <v>0</v>
      </c>
      <c r="G19" s="13">
        <v>0</v>
      </c>
      <c r="H19" s="13">
        <v>0</v>
      </c>
      <c r="I19" s="13"/>
      <c r="J19" s="13">
        <f t="shared" si="0"/>
        <v>0</v>
      </c>
      <c r="K19" s="13">
        <f t="shared" si="1"/>
        <v>20000</v>
      </c>
      <c r="L19" s="12" t="s">
        <v>18</v>
      </c>
      <c r="M19" s="10"/>
    </row>
    <row r="20" spans="1:13" ht="19.5">
      <c r="A20" s="11">
        <v>13</v>
      </c>
      <c r="B20" s="12" t="s">
        <v>30</v>
      </c>
      <c r="C20" s="12" t="s">
        <v>16</v>
      </c>
      <c r="D20" s="12" t="s">
        <v>17</v>
      </c>
      <c r="E20" s="13">
        <v>20000</v>
      </c>
      <c r="F20" s="13">
        <v>0</v>
      </c>
      <c r="G20" s="13">
        <v>0</v>
      </c>
      <c r="H20" s="13">
        <v>0</v>
      </c>
      <c r="I20" s="13"/>
      <c r="J20" s="13">
        <f t="shared" si="0"/>
        <v>0</v>
      </c>
      <c r="K20" s="13">
        <f t="shared" si="1"/>
        <v>20000</v>
      </c>
      <c r="L20" s="12" t="s">
        <v>18</v>
      </c>
      <c r="M20" s="10"/>
    </row>
    <row r="21" spans="1:13" ht="19.5">
      <c r="A21" s="11">
        <v>14</v>
      </c>
      <c r="B21" s="12" t="s">
        <v>31</v>
      </c>
      <c r="C21" s="12" t="s">
        <v>16</v>
      </c>
      <c r="D21" s="12" t="s">
        <v>17</v>
      </c>
      <c r="E21" s="13">
        <v>20000</v>
      </c>
      <c r="F21" s="13">
        <v>0</v>
      </c>
      <c r="G21" s="13">
        <v>0</v>
      </c>
      <c r="H21" s="13">
        <v>0</v>
      </c>
      <c r="I21" s="13"/>
      <c r="J21" s="13">
        <f t="shared" si="0"/>
        <v>0</v>
      </c>
      <c r="K21" s="13">
        <f t="shared" si="1"/>
        <v>20000</v>
      </c>
      <c r="L21" s="12" t="s">
        <v>18</v>
      </c>
      <c r="M21" s="10"/>
    </row>
    <row r="22" spans="1:13" ht="19.5">
      <c r="A22" s="11">
        <v>15</v>
      </c>
      <c r="B22" s="12" t="s">
        <v>32</v>
      </c>
      <c r="C22" s="12" t="s">
        <v>16</v>
      </c>
      <c r="D22" s="12" t="s">
        <v>17</v>
      </c>
      <c r="E22" s="13">
        <v>20000</v>
      </c>
      <c r="F22" s="13">
        <v>0</v>
      </c>
      <c r="G22" s="13">
        <v>0</v>
      </c>
      <c r="H22" s="13">
        <v>0</v>
      </c>
      <c r="I22" s="13"/>
      <c r="J22" s="13">
        <f t="shared" si="0"/>
        <v>0</v>
      </c>
      <c r="K22" s="13">
        <f t="shared" si="1"/>
        <v>20000</v>
      </c>
      <c r="L22" s="12" t="s">
        <v>18</v>
      </c>
      <c r="M22" s="10"/>
    </row>
    <row r="23" spans="1:13" ht="19.5">
      <c r="A23" s="11">
        <v>16</v>
      </c>
      <c r="B23" s="12" t="s">
        <v>33</v>
      </c>
      <c r="C23" s="12" t="s">
        <v>16</v>
      </c>
      <c r="D23" s="12" t="s">
        <v>17</v>
      </c>
      <c r="E23" s="13">
        <v>20000</v>
      </c>
      <c r="F23" s="13">
        <v>0</v>
      </c>
      <c r="G23" s="13">
        <v>0</v>
      </c>
      <c r="H23" s="13">
        <v>0</v>
      </c>
      <c r="I23" s="13"/>
      <c r="J23" s="13">
        <f t="shared" si="0"/>
        <v>0</v>
      </c>
      <c r="K23" s="13">
        <f t="shared" si="1"/>
        <v>20000</v>
      </c>
      <c r="L23" s="12" t="s">
        <v>34</v>
      </c>
      <c r="M23" s="10"/>
    </row>
    <row r="24" spans="1:13" ht="19.5">
      <c r="A24" s="11">
        <v>17</v>
      </c>
      <c r="B24" s="12" t="s">
        <v>35</v>
      </c>
      <c r="C24" s="12" t="s">
        <v>16</v>
      </c>
      <c r="D24" s="12" t="s">
        <v>17</v>
      </c>
      <c r="E24" s="13">
        <v>20000</v>
      </c>
      <c r="F24" s="13">
        <v>0</v>
      </c>
      <c r="G24" s="13">
        <v>0</v>
      </c>
      <c r="H24" s="13">
        <v>0</v>
      </c>
      <c r="I24" s="13"/>
      <c r="J24" s="13">
        <f t="shared" si="0"/>
        <v>0</v>
      </c>
      <c r="K24" s="13">
        <f t="shared" si="1"/>
        <v>20000</v>
      </c>
      <c r="L24" s="12" t="s">
        <v>18</v>
      </c>
      <c r="M24" s="10"/>
    </row>
    <row r="25" spans="1:13" ht="19.5">
      <c r="A25" s="11">
        <v>18</v>
      </c>
      <c r="B25" s="12" t="s">
        <v>36</v>
      </c>
      <c r="C25" s="12" t="s">
        <v>16</v>
      </c>
      <c r="D25" s="12" t="s">
        <v>17</v>
      </c>
      <c r="E25" s="13">
        <v>20000</v>
      </c>
      <c r="F25" s="13">
        <v>0</v>
      </c>
      <c r="G25" s="13">
        <v>0</v>
      </c>
      <c r="H25" s="13">
        <v>0</v>
      </c>
      <c r="I25" s="13"/>
      <c r="J25" s="13">
        <f t="shared" si="0"/>
        <v>0</v>
      </c>
      <c r="K25" s="13">
        <f t="shared" si="1"/>
        <v>20000</v>
      </c>
      <c r="L25" s="12" t="s">
        <v>18</v>
      </c>
      <c r="M25" s="10"/>
    </row>
    <row r="26" spans="1:13" ht="19.5">
      <c r="A26" s="11">
        <v>19</v>
      </c>
      <c r="B26" s="12" t="s">
        <v>37</v>
      </c>
      <c r="C26" s="12" t="s">
        <v>16</v>
      </c>
      <c r="D26" s="12" t="s">
        <v>17</v>
      </c>
      <c r="E26" s="13">
        <v>20500</v>
      </c>
      <c r="F26" s="13">
        <v>0</v>
      </c>
      <c r="G26" s="13">
        <v>0</v>
      </c>
      <c r="H26" s="13">
        <v>0</v>
      </c>
      <c r="I26" s="13"/>
      <c r="J26" s="13">
        <f t="shared" si="0"/>
        <v>0</v>
      </c>
      <c r="K26" s="13">
        <f t="shared" si="1"/>
        <v>20500</v>
      </c>
      <c r="L26" s="12" t="s">
        <v>18</v>
      </c>
      <c r="M26" s="10"/>
    </row>
    <row r="27" spans="1:13" ht="19.5">
      <c r="A27" s="11">
        <v>20</v>
      </c>
      <c r="B27" s="12" t="s">
        <v>38</v>
      </c>
      <c r="C27" s="12" t="s">
        <v>16</v>
      </c>
      <c r="D27" s="12" t="s">
        <v>17</v>
      </c>
      <c r="E27" s="13">
        <v>20000</v>
      </c>
      <c r="F27" s="13">
        <v>0</v>
      </c>
      <c r="G27" s="13">
        <v>0</v>
      </c>
      <c r="H27" s="13">
        <v>0</v>
      </c>
      <c r="I27" s="13"/>
      <c r="J27" s="13">
        <f t="shared" si="0"/>
        <v>0</v>
      </c>
      <c r="K27" s="13">
        <f t="shared" si="1"/>
        <v>20000</v>
      </c>
      <c r="L27" s="12" t="s">
        <v>18</v>
      </c>
      <c r="M27" s="10"/>
    </row>
    <row r="28" spans="1:13" ht="19.5">
      <c r="A28" s="11">
        <v>21</v>
      </c>
      <c r="B28" s="15" t="s">
        <v>39</v>
      </c>
      <c r="C28" s="12" t="s">
        <v>16</v>
      </c>
      <c r="D28" s="12" t="s">
        <v>17</v>
      </c>
      <c r="E28" s="13">
        <v>20000</v>
      </c>
      <c r="F28" s="13">
        <v>0</v>
      </c>
      <c r="G28" s="13">
        <v>0</v>
      </c>
      <c r="H28" s="13">
        <v>0</v>
      </c>
      <c r="I28" s="13"/>
      <c r="J28" s="13">
        <f t="shared" si="0"/>
        <v>0</v>
      </c>
      <c r="K28" s="13">
        <f t="shared" si="1"/>
        <v>20000</v>
      </c>
      <c r="L28" s="12" t="s">
        <v>18</v>
      </c>
      <c r="M28" s="10"/>
    </row>
    <row r="29" spans="1:13" ht="19.5">
      <c r="A29" s="11">
        <v>22</v>
      </c>
      <c r="B29" s="15" t="s">
        <v>40</v>
      </c>
      <c r="C29" s="12" t="s">
        <v>16</v>
      </c>
      <c r="D29" s="12" t="s">
        <v>17</v>
      </c>
      <c r="E29" s="13">
        <v>20000</v>
      </c>
      <c r="F29" s="13">
        <v>0</v>
      </c>
      <c r="G29" s="13">
        <v>0</v>
      </c>
      <c r="H29" s="13">
        <v>0</v>
      </c>
      <c r="I29" s="13"/>
      <c r="J29" s="13">
        <f t="shared" si="0"/>
        <v>0</v>
      </c>
      <c r="K29" s="13">
        <f t="shared" si="1"/>
        <v>20000</v>
      </c>
      <c r="L29" s="12" t="s">
        <v>18</v>
      </c>
      <c r="M29" s="10"/>
    </row>
    <row r="30" spans="1:13" ht="19.5">
      <c r="A30" s="11">
        <v>23</v>
      </c>
      <c r="B30" s="15" t="s">
        <v>41</v>
      </c>
      <c r="C30" s="12" t="s">
        <v>16</v>
      </c>
      <c r="D30" s="12" t="s">
        <v>17</v>
      </c>
      <c r="E30" s="13">
        <v>20000</v>
      </c>
      <c r="F30" s="13">
        <v>0</v>
      </c>
      <c r="G30" s="13">
        <v>0</v>
      </c>
      <c r="H30" s="13">
        <v>0</v>
      </c>
      <c r="I30" s="13"/>
      <c r="J30" s="13">
        <f t="shared" si="0"/>
        <v>0</v>
      </c>
      <c r="K30" s="13">
        <f t="shared" si="1"/>
        <v>20000</v>
      </c>
      <c r="L30" s="12" t="s">
        <v>18</v>
      </c>
      <c r="M30" s="10"/>
    </row>
    <row r="31" spans="1:13" ht="19.5">
      <c r="A31" s="11">
        <v>24</v>
      </c>
      <c r="B31" s="15" t="s">
        <v>42</v>
      </c>
      <c r="C31" s="12" t="s">
        <v>16</v>
      </c>
      <c r="D31" s="12" t="s">
        <v>17</v>
      </c>
      <c r="E31" s="13">
        <v>20000</v>
      </c>
      <c r="F31" s="13">
        <v>0</v>
      </c>
      <c r="G31" s="13">
        <v>0</v>
      </c>
      <c r="H31" s="13">
        <v>0</v>
      </c>
      <c r="I31" s="13"/>
      <c r="J31" s="13">
        <f t="shared" si="0"/>
        <v>0</v>
      </c>
      <c r="K31" s="13">
        <f t="shared" si="1"/>
        <v>20000</v>
      </c>
      <c r="L31" s="12" t="s">
        <v>18</v>
      </c>
      <c r="M31" s="10"/>
    </row>
    <row r="32" spans="1:13" ht="19.5">
      <c r="A32" s="11">
        <v>25</v>
      </c>
      <c r="B32" s="15" t="s">
        <v>43</v>
      </c>
      <c r="C32" s="12" t="s">
        <v>16</v>
      </c>
      <c r="D32" s="12" t="s">
        <v>17</v>
      </c>
      <c r="E32" s="13">
        <v>2666.67</v>
      </c>
      <c r="F32" s="13">
        <v>0</v>
      </c>
      <c r="G32" s="13">
        <v>0</v>
      </c>
      <c r="H32" s="13">
        <v>0</v>
      </c>
      <c r="I32" s="13"/>
      <c r="J32" s="13">
        <f t="shared" si="0"/>
        <v>0</v>
      </c>
      <c r="K32" s="13">
        <f t="shared" si="1"/>
        <v>2666.67</v>
      </c>
      <c r="L32" s="12" t="s">
        <v>18</v>
      </c>
      <c r="M32" s="10"/>
    </row>
    <row r="33" spans="1:13" ht="19.5">
      <c r="A33" s="11">
        <v>26</v>
      </c>
      <c r="B33" s="15" t="s">
        <v>44</v>
      </c>
      <c r="C33" s="12" t="s">
        <v>16</v>
      </c>
      <c r="D33" s="12" t="s">
        <v>17</v>
      </c>
      <c r="E33" s="13">
        <v>20000</v>
      </c>
      <c r="F33" s="13">
        <v>0</v>
      </c>
      <c r="G33" s="13">
        <v>0</v>
      </c>
      <c r="H33" s="13">
        <v>0</v>
      </c>
      <c r="I33" s="13"/>
      <c r="J33" s="13">
        <f t="shared" si="0"/>
        <v>0</v>
      </c>
      <c r="K33" s="13">
        <f t="shared" si="1"/>
        <v>20000</v>
      </c>
      <c r="L33" s="12" t="s">
        <v>18</v>
      </c>
      <c r="M33" s="10"/>
    </row>
    <row r="34" spans="1:13" ht="19.5">
      <c r="A34" s="11">
        <v>27</v>
      </c>
      <c r="B34" s="15" t="s">
        <v>45</v>
      </c>
      <c r="C34" s="12" t="s">
        <v>16</v>
      </c>
      <c r="D34" s="12" t="s">
        <v>46</v>
      </c>
      <c r="E34" s="13">
        <v>42500</v>
      </c>
      <c r="F34" s="13">
        <v>0</v>
      </c>
      <c r="G34" s="16">
        <v>1172.25</v>
      </c>
      <c r="H34" s="13">
        <v>0</v>
      </c>
      <c r="I34" s="13"/>
      <c r="J34" s="13">
        <f t="shared" si="0"/>
        <v>1172.25</v>
      </c>
      <c r="K34" s="13">
        <f t="shared" si="1"/>
        <v>41327.75</v>
      </c>
      <c r="L34" s="12" t="s">
        <v>18</v>
      </c>
      <c r="M34" s="10"/>
    </row>
    <row r="35" spans="1:13" ht="19.5">
      <c r="A35" s="11">
        <v>28</v>
      </c>
      <c r="B35" s="15" t="s">
        <v>47</v>
      </c>
      <c r="C35" s="12" t="s">
        <v>16</v>
      </c>
      <c r="D35" s="12" t="s">
        <v>17</v>
      </c>
      <c r="E35" s="13">
        <v>20000</v>
      </c>
      <c r="F35" s="13">
        <v>0</v>
      </c>
      <c r="G35" s="13">
        <v>0</v>
      </c>
      <c r="H35" s="13">
        <v>0</v>
      </c>
      <c r="I35" s="13"/>
      <c r="J35" s="13">
        <f t="shared" si="0"/>
        <v>0</v>
      </c>
      <c r="K35" s="13">
        <f t="shared" si="1"/>
        <v>20000</v>
      </c>
      <c r="L35" s="12" t="s">
        <v>34</v>
      </c>
      <c r="M35" s="10"/>
    </row>
    <row r="36" spans="1:13" ht="19.5">
      <c r="A36" s="11">
        <v>29</v>
      </c>
      <c r="B36" s="15" t="s">
        <v>48</v>
      </c>
      <c r="C36" s="12" t="s">
        <v>16</v>
      </c>
      <c r="D36" s="12" t="s">
        <v>49</v>
      </c>
      <c r="E36" s="13">
        <v>100000</v>
      </c>
      <c r="F36" s="13">
        <v>0</v>
      </c>
      <c r="G36" s="16">
        <v>13582.87</v>
      </c>
      <c r="H36" s="13">
        <v>0</v>
      </c>
      <c r="I36" s="13"/>
      <c r="J36" s="13">
        <f t="shared" si="0"/>
        <v>13582.87</v>
      </c>
      <c r="K36" s="13">
        <f t="shared" si="1"/>
        <v>86417.13</v>
      </c>
      <c r="L36" s="12" t="s">
        <v>18</v>
      </c>
      <c r="M36" s="10"/>
    </row>
    <row r="37" spans="1:13" ht="19.5">
      <c r="A37" s="11">
        <v>30</v>
      </c>
      <c r="B37" s="15" t="s">
        <v>50</v>
      </c>
      <c r="C37" s="12" t="s">
        <v>16</v>
      </c>
      <c r="D37" s="12" t="s">
        <v>17</v>
      </c>
      <c r="E37" s="13">
        <v>26000</v>
      </c>
      <c r="F37" s="13">
        <v>0</v>
      </c>
      <c r="G37" s="13">
        <v>0</v>
      </c>
      <c r="H37" s="13">
        <v>0</v>
      </c>
      <c r="I37" s="13"/>
      <c r="J37" s="13">
        <f t="shared" si="0"/>
        <v>0</v>
      </c>
      <c r="K37" s="13">
        <f t="shared" si="1"/>
        <v>26000</v>
      </c>
      <c r="L37" s="12" t="s">
        <v>18</v>
      </c>
      <c r="M37" s="10"/>
    </row>
    <row r="38" spans="1:13" ht="19.5">
      <c r="A38" s="11">
        <v>31</v>
      </c>
      <c r="B38" s="15" t="s">
        <v>51</v>
      </c>
      <c r="C38" s="12" t="s">
        <v>16</v>
      </c>
      <c r="D38" s="12" t="s">
        <v>17</v>
      </c>
      <c r="E38" s="13">
        <v>20000</v>
      </c>
      <c r="F38" s="16">
        <v>0</v>
      </c>
      <c r="G38" s="16">
        <v>0</v>
      </c>
      <c r="H38" s="13">
        <v>0</v>
      </c>
      <c r="I38" s="13"/>
      <c r="J38" s="13">
        <f t="shared" si="0"/>
        <v>0</v>
      </c>
      <c r="K38" s="13">
        <f t="shared" si="1"/>
        <v>20000</v>
      </c>
      <c r="L38" s="12" t="s">
        <v>18</v>
      </c>
      <c r="M38" s="10"/>
    </row>
    <row r="39" spans="1:13" ht="19.5">
      <c r="A39" s="11">
        <v>32</v>
      </c>
      <c r="B39" s="15" t="s">
        <v>52</v>
      </c>
      <c r="C39" s="12" t="s">
        <v>16</v>
      </c>
      <c r="D39" s="12" t="s">
        <v>17</v>
      </c>
      <c r="E39" s="13">
        <v>20000</v>
      </c>
      <c r="F39" s="13">
        <v>0</v>
      </c>
      <c r="G39" s="13">
        <v>0</v>
      </c>
      <c r="H39" s="13">
        <v>0</v>
      </c>
      <c r="I39" s="13"/>
      <c r="J39" s="13">
        <f t="shared" si="0"/>
        <v>0</v>
      </c>
      <c r="K39" s="13">
        <f t="shared" si="1"/>
        <v>20000</v>
      </c>
      <c r="L39" s="12" t="s">
        <v>34</v>
      </c>
      <c r="M39" s="10"/>
    </row>
    <row r="40" spans="1:13" ht="19.5">
      <c r="A40" s="11">
        <v>33</v>
      </c>
      <c r="B40" s="15" t="s">
        <v>53</v>
      </c>
      <c r="C40" s="12" t="s">
        <v>16</v>
      </c>
      <c r="D40" s="12" t="s">
        <v>17</v>
      </c>
      <c r="E40" s="13">
        <v>20000</v>
      </c>
      <c r="F40" s="13">
        <v>0</v>
      </c>
      <c r="G40" s="13">
        <v>0</v>
      </c>
      <c r="H40" s="13">
        <v>0</v>
      </c>
      <c r="I40" s="13"/>
      <c r="J40" s="13">
        <f t="shared" si="0"/>
        <v>0</v>
      </c>
      <c r="K40" s="13">
        <f t="shared" si="1"/>
        <v>20000</v>
      </c>
      <c r="L40" s="12" t="s">
        <v>18</v>
      </c>
      <c r="M40" s="10"/>
    </row>
    <row r="41" spans="1:13" ht="19.5">
      <c r="A41" s="11">
        <v>34</v>
      </c>
      <c r="B41" s="15" t="s">
        <v>54</v>
      </c>
      <c r="C41" s="12" t="s">
        <v>16</v>
      </c>
      <c r="D41" s="12" t="s">
        <v>17</v>
      </c>
      <c r="E41" s="13">
        <v>20000</v>
      </c>
      <c r="F41" s="13">
        <v>0</v>
      </c>
      <c r="G41" s="13">
        <v>0</v>
      </c>
      <c r="H41" s="13">
        <v>0</v>
      </c>
      <c r="I41" s="13"/>
      <c r="J41" s="13">
        <f t="shared" si="0"/>
        <v>0</v>
      </c>
      <c r="K41" s="13">
        <f t="shared" si="1"/>
        <v>20000</v>
      </c>
      <c r="L41" s="12" t="s">
        <v>18</v>
      </c>
      <c r="M41" s="10"/>
    </row>
    <row r="42" spans="1:13" ht="19.5">
      <c r="A42" s="11">
        <v>35</v>
      </c>
      <c r="B42" s="15" t="s">
        <v>55</v>
      </c>
      <c r="C42" s="12" t="s">
        <v>16</v>
      </c>
      <c r="D42" s="12" t="s">
        <v>17</v>
      </c>
      <c r="E42" s="13">
        <v>22000</v>
      </c>
      <c r="F42" s="13">
        <v>0</v>
      </c>
      <c r="G42" s="13">
        <v>0</v>
      </c>
      <c r="H42" s="13">
        <v>0</v>
      </c>
      <c r="I42" s="13"/>
      <c r="J42" s="13">
        <f t="shared" si="0"/>
        <v>0</v>
      </c>
      <c r="K42" s="13">
        <f t="shared" si="1"/>
        <v>22000</v>
      </c>
      <c r="L42" s="12" t="s">
        <v>18</v>
      </c>
      <c r="M42" s="10"/>
    </row>
    <row r="43" spans="1:13" ht="19.5">
      <c r="A43" s="11">
        <v>36</v>
      </c>
      <c r="B43" s="15" t="s">
        <v>56</v>
      </c>
      <c r="C43" s="12" t="s">
        <v>16</v>
      </c>
      <c r="D43" s="12" t="s">
        <v>17</v>
      </c>
      <c r="E43" s="13">
        <v>20000</v>
      </c>
      <c r="F43" s="13">
        <v>0</v>
      </c>
      <c r="G43" s="13">
        <v>0</v>
      </c>
      <c r="H43" s="13">
        <v>0</v>
      </c>
      <c r="I43" s="13"/>
      <c r="J43" s="13">
        <f t="shared" si="0"/>
        <v>0</v>
      </c>
      <c r="K43" s="13">
        <f t="shared" si="1"/>
        <v>20000</v>
      </c>
      <c r="L43" s="12" t="s">
        <v>18</v>
      </c>
      <c r="M43" s="10"/>
    </row>
    <row r="44" spans="1:13" ht="19.5">
      <c r="A44" s="11">
        <v>37</v>
      </c>
      <c r="B44" s="15" t="s">
        <v>57</v>
      </c>
      <c r="C44" s="12" t="s">
        <v>16</v>
      </c>
      <c r="D44" s="12" t="s">
        <v>17</v>
      </c>
      <c r="E44" s="13">
        <v>20000</v>
      </c>
      <c r="F44" s="13">
        <v>0</v>
      </c>
      <c r="G44" s="13">
        <v>0</v>
      </c>
      <c r="H44" s="13">
        <v>0</v>
      </c>
      <c r="I44" s="13"/>
      <c r="J44" s="13">
        <f t="shared" si="0"/>
        <v>0</v>
      </c>
      <c r="K44" s="13">
        <f t="shared" si="1"/>
        <v>20000</v>
      </c>
      <c r="L44" s="12" t="s">
        <v>18</v>
      </c>
      <c r="M44" s="10"/>
    </row>
    <row r="45" spans="1:13" ht="19.5">
      <c r="A45" s="11">
        <v>38</v>
      </c>
      <c r="B45" s="15" t="s">
        <v>58</v>
      </c>
      <c r="C45" s="12" t="s">
        <v>16</v>
      </c>
      <c r="D45" s="12" t="s">
        <v>17</v>
      </c>
      <c r="E45" s="13">
        <v>22000</v>
      </c>
      <c r="F45" s="13">
        <v>0</v>
      </c>
      <c r="G45" s="13">
        <v>0</v>
      </c>
      <c r="H45" s="13">
        <v>0</v>
      </c>
      <c r="I45" s="13"/>
      <c r="J45" s="13">
        <f t="shared" si="0"/>
        <v>0</v>
      </c>
      <c r="K45" s="13">
        <f t="shared" si="1"/>
        <v>22000</v>
      </c>
      <c r="L45" s="12" t="s">
        <v>18</v>
      </c>
      <c r="M45" s="10"/>
    </row>
    <row r="46" spans="1:13" ht="19.5">
      <c r="A46" s="11">
        <v>39</v>
      </c>
      <c r="B46" s="15" t="s">
        <v>59</v>
      </c>
      <c r="C46" s="12" t="s">
        <v>16</v>
      </c>
      <c r="D46" s="12" t="s">
        <v>17</v>
      </c>
      <c r="E46" s="13">
        <v>20000</v>
      </c>
      <c r="F46" s="13">
        <v>0</v>
      </c>
      <c r="G46" s="13">
        <v>0</v>
      </c>
      <c r="H46" s="13">
        <v>0</v>
      </c>
      <c r="I46" s="13"/>
      <c r="J46" s="13">
        <f t="shared" si="0"/>
        <v>0</v>
      </c>
      <c r="K46" s="13">
        <f t="shared" si="1"/>
        <v>20000</v>
      </c>
      <c r="L46" s="12" t="s">
        <v>18</v>
      </c>
      <c r="M46" s="10"/>
    </row>
    <row r="47" spans="1:13" s="1" customFormat="1" ht="19.5">
      <c r="A47" s="17"/>
      <c r="B47" s="17"/>
      <c r="C47" s="17"/>
      <c r="D47" s="18" t="s">
        <v>60</v>
      </c>
      <c r="E47" s="19">
        <f>SUM(E8:E46)</f>
        <v>902666.66999999993</v>
      </c>
      <c r="F47" s="19">
        <f t="shared" ref="F47:H47" si="2">SUM(F8:F46)</f>
        <v>0</v>
      </c>
      <c r="G47" s="19">
        <f t="shared" si="2"/>
        <v>16602.370000000003</v>
      </c>
      <c r="H47" s="19">
        <f t="shared" si="2"/>
        <v>0</v>
      </c>
      <c r="I47" s="19">
        <f>SUM(I8:I46)</f>
        <v>1885.59</v>
      </c>
      <c r="J47" s="20">
        <f>SUM(J8:J46)</f>
        <v>18487.96</v>
      </c>
      <c r="K47" s="19">
        <f>SUM(K8:K46)</f>
        <v>884178.71000000008</v>
      </c>
      <c r="L47" s="19"/>
      <c r="M47" s="17"/>
    </row>
    <row r="48" spans="1:13" ht="19.5">
      <c r="A48" s="10"/>
      <c r="B48" s="10"/>
      <c r="C48" s="10"/>
      <c r="D48" s="10"/>
      <c r="E48" s="21"/>
      <c r="F48" s="21"/>
      <c r="G48" s="21"/>
      <c r="H48" s="21"/>
      <c r="I48" s="21"/>
      <c r="J48" s="22"/>
      <c r="K48" s="21"/>
      <c r="L48" s="21"/>
      <c r="M48" s="10"/>
    </row>
    <row r="49" spans="1:13" ht="19.5">
      <c r="A49" s="10"/>
      <c r="B49" s="14"/>
      <c r="C49" s="14"/>
      <c r="D49" s="14" t="s">
        <v>61</v>
      </c>
      <c r="E49" s="23"/>
      <c r="F49" s="23"/>
      <c r="G49" s="23"/>
      <c r="H49" s="23"/>
      <c r="I49" s="23"/>
      <c r="J49" s="23"/>
      <c r="K49" s="23"/>
      <c r="L49" s="23"/>
      <c r="M49" s="10"/>
    </row>
    <row r="50" spans="1:13" s="6" customFormat="1" ht="18.75">
      <c r="A50" s="24"/>
      <c r="B50" s="28"/>
      <c r="C50" s="28"/>
      <c r="D50" s="28"/>
      <c r="E50" s="28"/>
      <c r="F50" s="28"/>
      <c r="G50" s="28"/>
      <c r="H50" s="28"/>
      <c r="I50" s="25"/>
      <c r="J50" s="24"/>
      <c r="K50" s="24"/>
      <c r="L50" s="24"/>
      <c r="M50" s="24"/>
    </row>
    <row r="51" spans="1:13" s="6" customFormat="1" ht="18.75">
      <c r="A51" s="24"/>
      <c r="B51" s="25"/>
      <c r="C51" s="25"/>
      <c r="D51" s="25"/>
      <c r="E51" s="25"/>
      <c r="F51" s="25"/>
      <c r="G51" s="25"/>
      <c r="H51" s="25"/>
      <c r="I51" s="25"/>
      <c r="J51" s="24"/>
      <c r="K51" s="24"/>
      <c r="L51" s="24"/>
      <c r="M51" s="24"/>
    </row>
    <row r="52" spans="1:13" s="6" customFormat="1" ht="18.75">
      <c r="A52" s="24"/>
      <c r="B52" s="25"/>
      <c r="C52" s="25"/>
      <c r="D52" s="25"/>
      <c r="E52" s="25"/>
      <c r="F52" s="25"/>
      <c r="G52" s="25"/>
      <c r="H52" s="25"/>
      <c r="I52" s="25"/>
      <c r="J52" s="24"/>
      <c r="K52" s="24"/>
      <c r="L52" s="24"/>
      <c r="M52" s="24"/>
    </row>
    <row r="53" spans="1:13" s="6" customFormat="1" ht="18.75">
      <c r="A53" s="24"/>
      <c r="B53" s="25"/>
      <c r="C53" s="25"/>
      <c r="D53" s="25"/>
      <c r="E53" s="25"/>
      <c r="F53" s="25"/>
      <c r="G53" s="25"/>
      <c r="H53" s="25"/>
      <c r="I53" s="25"/>
      <c r="J53" s="24"/>
      <c r="K53" s="24"/>
      <c r="L53" s="24"/>
      <c r="M53" s="24"/>
    </row>
    <row r="54" spans="1:13" ht="19.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9.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" customHeight="1">
      <c r="A56" s="10"/>
      <c r="B56" s="10"/>
      <c r="C56" s="10"/>
      <c r="D56" s="31"/>
      <c r="E56" s="31"/>
      <c r="F56" s="27"/>
      <c r="G56" s="27"/>
      <c r="H56" s="10"/>
      <c r="I56" s="10"/>
      <c r="J56" s="10"/>
      <c r="K56" s="10"/>
      <c r="L56" s="10"/>
      <c r="M56" s="10"/>
    </row>
    <row r="57" spans="1:13" ht="21" customHeight="1">
      <c r="A57" s="10"/>
      <c r="B57" s="10"/>
      <c r="C57" s="30"/>
      <c r="D57" s="30"/>
      <c r="E57" s="30"/>
      <c r="F57" s="30"/>
      <c r="G57" s="27"/>
      <c r="H57" s="10"/>
      <c r="I57" s="10"/>
      <c r="J57" s="10"/>
      <c r="K57" s="10"/>
      <c r="L57" s="10"/>
      <c r="M57" s="10"/>
    </row>
    <row r="58" spans="1:13" ht="15" customHeight="1">
      <c r="A58" s="10"/>
      <c r="B58" s="10"/>
      <c r="C58" s="10"/>
      <c r="D58" s="26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9.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9.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9.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9.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19.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9.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9.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9.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6" customFormat="1" ht="18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</sheetData>
  <mergeCells count="6">
    <mergeCell ref="B50:H50"/>
    <mergeCell ref="B4:K4"/>
    <mergeCell ref="B5:K5"/>
    <mergeCell ref="B6:K6"/>
    <mergeCell ref="C57:F57"/>
    <mergeCell ref="D56:E56"/>
  </mergeCells>
  <pageMargins left="0.25" right="0.25" top="0.75" bottom="0.75" header="0.3" footer="0.3"/>
  <pageSetup paperSize="5" scale="79" fitToHeight="0" orientation="landscape" r:id="rId1"/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2022-09-08T18:56:21Z</dcterms:modified>
  <cp:category/>
  <cp:contentStatus/>
</cp:coreProperties>
</file>