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1\"/>
    </mc:Choice>
  </mc:AlternateContent>
  <xr:revisionPtr revIDLastSave="0" documentId="13_ncr:1_{E6F5BF46-FB93-4090-B1E4-8E679D207BF7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" l="1"/>
  <c r="N59" i="1"/>
  <c r="N58" i="1"/>
  <c r="N57" i="1"/>
  <c r="N56" i="1"/>
  <c r="N55" i="1"/>
  <c r="M54" i="1"/>
  <c r="N53" i="1"/>
  <c r="N52" i="1"/>
  <c r="M51" i="1"/>
  <c r="N50" i="1"/>
  <c r="N49" i="1"/>
  <c r="N48" i="1"/>
  <c r="N47" i="1"/>
  <c r="N46" i="1"/>
  <c r="N45" i="1"/>
  <c r="N44" i="1"/>
  <c r="N43" i="1"/>
  <c r="N42" i="1"/>
  <c r="N41" i="1"/>
  <c r="M40" i="1"/>
  <c r="M39" i="1"/>
  <c r="N38" i="1"/>
  <c r="N108" i="1" l="1"/>
  <c r="N147" i="1"/>
  <c r="N74" i="1"/>
  <c r="N13" i="1"/>
  <c r="N139" i="1" l="1"/>
  <c r="N138" i="1"/>
  <c r="N137" i="1"/>
  <c r="N132" i="1"/>
  <c r="N14" i="1"/>
  <c r="N15" i="1"/>
  <c r="N20" i="1"/>
  <c r="N19" i="1"/>
  <c r="N18" i="1"/>
  <c r="N17" i="1"/>
  <c r="N131" i="1"/>
  <c r="N130" i="1"/>
  <c r="N129" i="1"/>
  <c r="N128" i="1"/>
  <c r="N127" i="1"/>
  <c r="N126" i="1"/>
  <c r="N1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03" i="1"/>
  <c r="N104" i="1"/>
  <c r="N105" i="1"/>
  <c r="N110" i="1"/>
  <c r="N111" i="1"/>
  <c r="N149" i="1"/>
  <c r="N37" i="1"/>
  <c r="N36" i="1"/>
  <c r="N35" i="1"/>
  <c r="N148" i="1"/>
  <c r="N109" i="1"/>
  <c r="N146" i="1"/>
  <c r="N145" i="1"/>
  <c r="N107" i="1"/>
  <c r="N106" i="1"/>
  <c r="N144" i="1"/>
  <c r="N34" i="1"/>
  <c r="N83" i="1"/>
  <c r="N33" i="1"/>
  <c r="N32" i="1"/>
  <c r="N143" i="1"/>
  <c r="N135" i="1"/>
  <c r="N134" i="1"/>
  <c r="N81" i="1"/>
  <c r="N133" i="1"/>
  <c r="N101" i="1"/>
  <c r="N91" i="1"/>
  <c r="N90" i="1"/>
  <c r="N92" i="1"/>
  <c r="N78" i="1"/>
  <c r="N67" i="1"/>
  <c r="N12" i="1"/>
  <c r="N62" i="1"/>
  <c r="N21" i="1"/>
  <c r="N89" i="1"/>
  <c r="N23" i="1"/>
  <c r="N22" i="1"/>
  <c r="N100" i="1"/>
  <c r="N99" i="1"/>
  <c r="N77" i="1"/>
  <c r="N61" i="1"/>
  <c r="N76" i="1"/>
  <c r="N75" i="1"/>
  <c r="N31" i="1"/>
  <c r="N30" i="1"/>
  <c r="N29" i="1"/>
  <c r="N68" i="1"/>
  <c r="N73" i="1"/>
  <c r="N72" i="1"/>
  <c r="N28" i="1"/>
  <c r="N71" i="1"/>
  <c r="N70" i="1"/>
  <c r="N66" i="1"/>
  <c r="N65" i="1"/>
  <c r="N64" i="1"/>
  <c r="N27" i="1"/>
  <c r="N98" i="1"/>
  <c r="N26" i="1"/>
  <c r="N80" i="1"/>
  <c r="N96" i="1"/>
  <c r="N95" i="1"/>
  <c r="N94" i="1"/>
  <c r="N102" i="1"/>
  <c r="N93" i="1"/>
  <c r="N88" i="1"/>
  <c r="N82" i="1"/>
  <c r="N87" i="1"/>
  <c r="N86" i="1"/>
  <c r="N85" i="1"/>
  <c r="N79" i="1"/>
  <c r="N25" i="1"/>
  <c r="N84" i="1"/>
  <c r="N24" i="1"/>
  <c r="N63" i="1"/>
  <c r="N150" i="1" l="1"/>
</calcChain>
</file>

<file path=xl/sharedStrings.xml><?xml version="1.0" encoding="utf-8"?>
<sst xmlns="http://schemas.openxmlformats.org/spreadsheetml/2006/main" count="593" uniqueCount="242">
  <si>
    <t xml:space="preserve">        Oficina Gubernamental De Tecnologia De La Información y Comunicación </t>
  </si>
  <si>
    <t xml:space="preserve">Inventario de Almacén </t>
  </si>
  <si>
    <t>Codigo Institucional</t>
  </si>
  <si>
    <t xml:space="preserve">Descripcion </t>
  </si>
  <si>
    <t>Fecha de Adquisicion</t>
  </si>
  <si>
    <t>Fecha de Registro</t>
  </si>
  <si>
    <t>Existencia</t>
  </si>
  <si>
    <t>Unidad de medida</t>
  </si>
  <si>
    <t>Valor</t>
  </si>
  <si>
    <t>Total</t>
  </si>
  <si>
    <t>NOTAS ADHESIVAS</t>
  </si>
  <si>
    <t>N/A</t>
  </si>
  <si>
    <t>UNIDAD</t>
  </si>
  <si>
    <t xml:space="preserve">LAPIZ DE CARBON </t>
  </si>
  <si>
    <t>DOCENA</t>
  </si>
  <si>
    <t>44121701</t>
  </si>
  <si>
    <t xml:space="preserve">BOLIGRAFOS </t>
  </si>
  <si>
    <t>CORRECTOR LIQUIDO</t>
  </si>
  <si>
    <t>CINTA ADHESIVA 19MMX32.9</t>
  </si>
  <si>
    <t>CINTA ADHESIVA / EMBALAJE 2X100</t>
  </si>
  <si>
    <t>14111507</t>
  </si>
  <si>
    <t>PAPEL BOND 8 ½  x 11</t>
  </si>
  <si>
    <t>RESMA</t>
  </si>
  <si>
    <t>CARPETAS  1/2  3 ARGOLLAS</t>
  </si>
  <si>
    <t>CARPETAS DE 1'' 3 ARGOLLAS</t>
  </si>
  <si>
    <t>44122003</t>
  </si>
  <si>
    <t>CARPETAS DE 2'' 3 ARGOLLAS</t>
  </si>
  <si>
    <t>CARPETAS DE 3'' 3 ARGOLLAS</t>
  </si>
  <si>
    <t xml:space="preserve">CARPETA DE CHEQUES  OPTIC </t>
  </si>
  <si>
    <t>52</t>
  </si>
  <si>
    <t>44122005</t>
  </si>
  <si>
    <t>CUBIERTA P/ENCU EN CARTON</t>
  </si>
  <si>
    <t>1</t>
  </si>
  <si>
    <t>PAQUETES</t>
  </si>
  <si>
    <t>CUBIERTA P/ENCUADERNAR PLAST.</t>
  </si>
  <si>
    <t>49</t>
  </si>
  <si>
    <t>ESPONJA PARA FREGAR DOBLE CARA</t>
  </si>
  <si>
    <t>GUANTES DE LIMPIEZA MANO FUERTE</t>
  </si>
  <si>
    <t>ESPIRALES P ENCUADERNAR</t>
  </si>
  <si>
    <t>4</t>
  </si>
  <si>
    <t>CAJA</t>
  </si>
  <si>
    <t>44122011</t>
  </si>
  <si>
    <t>FOLDER 8 1/2X11</t>
  </si>
  <si>
    <t xml:space="preserve">FOLDER PARTITION </t>
  </si>
  <si>
    <t>55121503</t>
  </si>
  <si>
    <t>LABELS</t>
  </si>
  <si>
    <t>9</t>
  </si>
  <si>
    <t xml:space="preserve">ZAFACON 13' NEGRO METAL </t>
  </si>
  <si>
    <t xml:space="preserve">PAPEL CARTONITE </t>
  </si>
  <si>
    <t>10</t>
  </si>
  <si>
    <t>PORTA LAPIZ DE METAL</t>
  </si>
  <si>
    <t>PORTA CLIPS MAGNETICO</t>
  </si>
  <si>
    <t>2</t>
  </si>
  <si>
    <t>CLIP PARA PAPEL 33MM</t>
  </si>
  <si>
    <t>CLIP PARA PAPEL 50MM</t>
  </si>
  <si>
    <t xml:space="preserve">BANDAS ELASTICAS </t>
  </si>
  <si>
    <t>REGLA</t>
  </si>
  <si>
    <t>40</t>
  </si>
  <si>
    <t>SACAGRAPAS</t>
  </si>
  <si>
    <t xml:space="preserve">SACAPUNTAS </t>
  </si>
  <si>
    <t>100</t>
  </si>
  <si>
    <t>BORRAS DE GOMA</t>
  </si>
  <si>
    <t>35</t>
  </si>
  <si>
    <t>BORRAADOR P/PIZARRA</t>
  </si>
  <si>
    <t>MARCADOR DE PIZARRA</t>
  </si>
  <si>
    <t>50</t>
  </si>
  <si>
    <t>DISPENSADOR DE CINTA 3/4</t>
  </si>
  <si>
    <t>20</t>
  </si>
  <si>
    <t>PERFORADORA DE 3 AROS</t>
  </si>
  <si>
    <t xml:space="preserve">GRAPADORA </t>
  </si>
  <si>
    <t>44121716</t>
  </si>
  <si>
    <t>RESALTADORES</t>
  </si>
  <si>
    <t>44121618</t>
  </si>
  <si>
    <t>TIJERAS</t>
  </si>
  <si>
    <t>25</t>
  </si>
  <si>
    <t>GRAPA 23/15 1000-1</t>
  </si>
  <si>
    <t>44122107</t>
  </si>
  <si>
    <t>GRAPA ESTANDAR</t>
  </si>
  <si>
    <t>PAPEL DE HILO</t>
  </si>
  <si>
    <t>POST-ING BANDERITAS</t>
  </si>
  <si>
    <t>60</t>
  </si>
  <si>
    <t>FUNDA NEGRAS 36 X 54</t>
  </si>
  <si>
    <t>FUNDAS NEGRAS 24 X 30</t>
  </si>
  <si>
    <t>FUNDAS NEGRA 18 X 22</t>
  </si>
  <si>
    <t>53131627</t>
  </si>
  <si>
    <t>GEL P/LAS MANOS</t>
  </si>
  <si>
    <t>GALONES</t>
  </si>
  <si>
    <t>ALCOHOL AL 70%</t>
  </si>
  <si>
    <t>120</t>
  </si>
  <si>
    <t>LIMPIA METAL</t>
  </si>
  <si>
    <t>LIMPIADOR DE CRISTALES</t>
  </si>
  <si>
    <t xml:space="preserve">DESINFECTANTE MULTIUSO </t>
  </si>
  <si>
    <t xml:space="preserve">CLORO </t>
  </si>
  <si>
    <t>DETERGENTE EN POLVO</t>
  </si>
  <si>
    <t>SACO</t>
  </si>
  <si>
    <t>VELON AROMATICO</t>
  </si>
  <si>
    <t>AMBIENTADOR AROMATICO SPRAY</t>
  </si>
  <si>
    <t>86</t>
  </si>
  <si>
    <t>JABON LAVAPLATOS</t>
  </si>
  <si>
    <t xml:space="preserve">JABON LAVAMANOS </t>
  </si>
  <si>
    <t>ESCOBILLON PARA BAñ0</t>
  </si>
  <si>
    <t>5</t>
  </si>
  <si>
    <t>ESCOBA PLASTICAS</t>
  </si>
  <si>
    <t xml:space="preserve">TRIANGULO DE PRECAUSION </t>
  </si>
  <si>
    <t>CUBETA EXPRIMIDOR</t>
  </si>
  <si>
    <t>6</t>
  </si>
  <si>
    <t>SWAPE</t>
  </si>
  <si>
    <t>SERVILLETAS DE MESA</t>
  </si>
  <si>
    <t>FALDO</t>
  </si>
  <si>
    <t>PEGAMENTO ADH EN PASTA</t>
  </si>
  <si>
    <t>23</t>
  </si>
  <si>
    <t>PAPEL TOALLA</t>
  </si>
  <si>
    <t>VASOS PORTA LAPIZ</t>
  </si>
  <si>
    <t>12161903</t>
  </si>
  <si>
    <t xml:space="preserve">PIMESPUMA </t>
  </si>
  <si>
    <t xml:space="preserve">VASOS PARA CAFÉ </t>
  </si>
  <si>
    <t xml:space="preserve">PAQUETES </t>
  </si>
  <si>
    <t>VASOS CONICOS</t>
  </si>
  <si>
    <t>CREMA PARA CAFÉ</t>
  </si>
  <si>
    <t>AZUCAR CREMA</t>
  </si>
  <si>
    <t>50201706</t>
  </si>
  <si>
    <t>CAFÉ MOLIDO  1 LIB.</t>
  </si>
  <si>
    <t>PAQUETE</t>
  </si>
  <si>
    <t>DECALIN</t>
  </si>
  <si>
    <t>PAPEL DE BAÑO 12/1</t>
  </si>
  <si>
    <t>SOBRE DE CARTA EN BLANCO</t>
  </si>
  <si>
    <t>44101805</t>
  </si>
  <si>
    <t>CINTA PARA CALCULADORA</t>
  </si>
  <si>
    <t>12</t>
  </si>
  <si>
    <t xml:space="preserve">ROLLOS DE PAPEL TERMICO 3/8 </t>
  </si>
  <si>
    <t>7</t>
  </si>
  <si>
    <t>CAJAS</t>
  </si>
  <si>
    <t>50202310</t>
  </si>
  <si>
    <t xml:space="preserve">AGUA PURIFICADA </t>
  </si>
  <si>
    <t xml:space="preserve">BOTELLONES </t>
  </si>
  <si>
    <t>44122104</t>
  </si>
  <si>
    <t>CLIP BILLETERO PARA PAPEL 1''25 MM</t>
  </si>
  <si>
    <t>30</t>
  </si>
  <si>
    <t>CLIP BILLETERO PARA PAPEL 50MM</t>
  </si>
  <si>
    <t>CLIPS BILLETERO 40''pq</t>
  </si>
  <si>
    <t>CARATULA PARA  DVD Y CD</t>
  </si>
  <si>
    <t>CARPETA CON BOLSILLO 9 X 12</t>
  </si>
  <si>
    <t>150</t>
  </si>
  <si>
    <t>CARPETA CON BOLSILLO 9 X 14</t>
  </si>
  <si>
    <t>CD-R</t>
  </si>
  <si>
    <t xml:space="preserve">MAQUINA SUMADORA 12 DIGITOS </t>
  </si>
  <si>
    <t xml:space="preserve">ORGANIZADOR DE ESCRITORIO </t>
  </si>
  <si>
    <t>LIBRO RECORD 300 PG.</t>
  </si>
  <si>
    <t xml:space="preserve">ARCHIVO ACORDEON </t>
  </si>
  <si>
    <t>3</t>
  </si>
  <si>
    <t>FOLDER 8½X14</t>
  </si>
  <si>
    <t>LIBRETAS 5.5 X 8.5 CON LOGO OPTIC</t>
  </si>
  <si>
    <t>LIBRETAS 8.5 X 11 CON LOGO OPTIC</t>
  </si>
  <si>
    <t>MARCADORES PERMANENTE</t>
  </si>
  <si>
    <t>PAPEL BOND 8 ½  x 14</t>
  </si>
  <si>
    <t>PROTECTORES DE HOJAS 100/1</t>
  </si>
  <si>
    <t>ROLLOS DE SUMADORA</t>
  </si>
  <si>
    <t>44121503</t>
  </si>
  <si>
    <t>SOBRE TIMBRADO 9x12</t>
  </si>
  <si>
    <t>SOBRE TIMBRADO 9x14</t>
  </si>
  <si>
    <t>SOBRE MANILA 8X12</t>
  </si>
  <si>
    <t xml:space="preserve">CAJA </t>
  </si>
  <si>
    <t>SOBRE MANILA 8X14</t>
  </si>
  <si>
    <t>SUJETADOR DE DOCUMENTO</t>
  </si>
  <si>
    <t>SOBRE GRANDE TIMBRADO CARTA</t>
  </si>
  <si>
    <t>TONER TAMBOR BLACK CF232A</t>
  </si>
  <si>
    <t>TONER 48A CF248A</t>
  </si>
  <si>
    <t>8</t>
  </si>
  <si>
    <t xml:space="preserve">TONER414A CYAN W2021A </t>
  </si>
  <si>
    <t>TONER 414A MAGENTA W2023A</t>
  </si>
  <si>
    <t>TONER 414A AMARILLO W2022A</t>
  </si>
  <si>
    <t>TONER 305A NEGRO CE410A</t>
  </si>
  <si>
    <t>TONER CF80A NEGRO CF280A</t>
  </si>
  <si>
    <t>TONER 122A AMARILLO Q3962A</t>
  </si>
  <si>
    <t>TONER 122A  CYAN Q3961A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</si>
  <si>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</si>
  <si>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</si>
  <si>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</si>
  <si>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</si>
  <si>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</si>
  <si>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</si>
  <si>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</si>
  <si>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</si>
  <si>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</si>
  <si>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30A BLACK CF230A</t>
  </si>
  <si>
    <t>TONER 410A AMARILLO CF412A</t>
  </si>
  <si>
    <t>TONER 410A CYAN CF411A</t>
  </si>
  <si>
    <t>TONER 49A Q5949A</t>
  </si>
  <si>
    <t>TONER 507A CyAN CE401A</t>
  </si>
  <si>
    <t>TONER 643A AMARILLO Q5952A</t>
  </si>
  <si>
    <t>TONER 643A CYAN Q5951A</t>
  </si>
  <si>
    <t>TONER 643A MAGENTA Q5953A</t>
  </si>
  <si>
    <t>TONER 55A NEGRO CE255A</t>
  </si>
  <si>
    <t>TONER 53A NEGRO Q7553A</t>
  </si>
  <si>
    <t>TONER 507A NEGRO CE400A</t>
  </si>
  <si>
    <t>TONER 410A NEGRO CF410A</t>
  </si>
  <si>
    <t>TONER 410A MAGENTA CF413A</t>
  </si>
  <si>
    <t>PRINT RIBBON YMCKT 535700-007</t>
  </si>
  <si>
    <t>TONER 643A NEGRO Q5950A</t>
  </si>
  <si>
    <t>CARTUCHO 951 Cyan CN050AL</t>
  </si>
  <si>
    <t>CARTUCHO 951 MAGETA CN051AL</t>
  </si>
  <si>
    <t>CARTUCHO 951 YELLOW CN052AL</t>
  </si>
  <si>
    <t>TOTAL</t>
  </si>
  <si>
    <t>70</t>
  </si>
  <si>
    <t>87</t>
  </si>
  <si>
    <t>15</t>
  </si>
  <si>
    <t>79</t>
  </si>
  <si>
    <t>14</t>
  </si>
  <si>
    <t>TONER CF83A NEGRO CF283A</t>
  </si>
  <si>
    <t>29</t>
  </si>
  <si>
    <t>600</t>
  </si>
  <si>
    <t>37</t>
  </si>
  <si>
    <t>64</t>
  </si>
  <si>
    <t>72</t>
  </si>
  <si>
    <t>320</t>
  </si>
  <si>
    <t>65</t>
  </si>
  <si>
    <t>122</t>
  </si>
  <si>
    <t>27</t>
  </si>
  <si>
    <t>1,500</t>
  </si>
  <si>
    <t>186</t>
  </si>
  <si>
    <t>22</t>
  </si>
  <si>
    <t>180</t>
  </si>
  <si>
    <t>55</t>
  </si>
  <si>
    <t>3,500</t>
  </si>
  <si>
    <t>2,300</t>
  </si>
  <si>
    <t>1,000</t>
  </si>
  <si>
    <t>78</t>
  </si>
  <si>
    <t>62</t>
  </si>
  <si>
    <t>63</t>
  </si>
  <si>
    <t>71</t>
  </si>
  <si>
    <t>44</t>
  </si>
  <si>
    <t>246</t>
  </si>
  <si>
    <t>225</t>
  </si>
  <si>
    <t>280</t>
  </si>
  <si>
    <t>286</t>
  </si>
  <si>
    <t>45</t>
  </si>
  <si>
    <t>585</t>
  </si>
  <si>
    <t>FECHA</t>
  </si>
  <si>
    <t>G. TAVERA</t>
  </si>
  <si>
    <t>Lic. Juan Pardilla.</t>
  </si>
  <si>
    <t>Director Administrativo y Financiero</t>
  </si>
  <si>
    <t>Julio-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</si>
</sst>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/mm/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9" fillId="4" borderId="5">
      <alignment horizontal="center" vertical="center"/>
    </xf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/>
    <xf numFmtId="44" fontId="2" fillId="2" borderId="0" xfId="0" applyNumberFormat="1" applyFont="1" applyFill="1" applyAlignment="1">
      <alignment horizontal="center"/>
    </xf>
    <xf numFmtId="44" fontId="2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4" fontId="4" fillId="2" borderId="0" xfId="0" applyNumberFormat="1" applyFont="1" applyFill="1" applyAlignment="1">
      <alignment horizontal="left" vertical="top"/>
    </xf>
    <xf numFmtId="4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5" xfId="1" applyFont="1" applyFill="1" applyBorder="1" applyAlignment="1">
      <alignment horizontal="center" vertical="center" wrapText="1"/>
    </xf>
    <xf numFmtId="44" fontId="7" fillId="3" borderId="5" xfId="1" applyNumberFormat="1" applyFont="1" applyFill="1" applyBorder="1" applyAlignment="1">
      <alignment horizontal="center" vertical="center" wrapText="1"/>
    </xf>
    <xf numFmtId="44" fontId="7" fillId="3" borderId="5" xfId="2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49" fontId="8" fillId="2" borderId="5" xfId="2" applyNumberFormat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44" fontId="8" fillId="2" borderId="5" xfId="2" applyNumberFormat="1" applyFont="1" applyFill="1" applyBorder="1" applyAlignment="1">
      <alignment vertical="center"/>
    </xf>
    <xf numFmtId="44" fontId="8" fillId="2" borderId="5" xfId="2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44" fontId="1" fillId="2" borderId="5" xfId="0" applyNumberFormat="1" applyFont="1" applyFill="1" applyBorder="1"/>
    <xf numFmtId="0" fontId="8" fillId="2" borderId="0" xfId="0" applyFont="1" applyFill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2" borderId="5" xfId="3" applyFont="1" applyFill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2" fillId="2" borderId="1" xfId="0" applyFont="1" applyFill="1" applyBorder="1"/>
    <xf numFmtId="14" fontId="2" fillId="2" borderId="2" xfId="0" applyNumberFormat="1" applyFont="1" applyFill="1" applyBorder="1"/>
    <xf numFmtId="0" fontId="2" fillId="0" borderId="6" xfId="0" applyFont="1" applyBorder="1"/>
    <xf numFmtId="18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18" fontId="2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horizontal="center"/>
    </xf>
    <xf numFmtId="0" fontId="0" fillId="0" borderId="0" xfId="0" applyFont="1"/>
    <xf numFmtId="0" fontId="0" fillId="2" borderId="5" xfId="0" applyFont="1" applyFill="1" applyBorder="1" applyAlignment="1">
      <alignment horizontal="center" vertical="center"/>
    </xf>
    <xf numFmtId="44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/>
    <xf numFmtId="44" fontId="0" fillId="2" borderId="5" xfId="0" applyNumberFormat="1" applyFont="1" applyFill="1" applyBorder="1"/>
    <xf numFmtId="164" fontId="8" fillId="2" borderId="5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4">
    <cellStyle name="ArticleBody" xfId="3" xr:uid="{ADE93C38-3AE9-4B61-8607-B497D6606EDB}"/>
    <cellStyle name="Comma 2" xfId="2" xr:uid="{6083FAC1-B860-46F7-922E-CA000806509A}"/>
    <cellStyle name="Normal" xfId="0" builtinId="0"/>
    <cellStyle name="Normal 3" xfId="1" xr:uid="{A561C677-CB2F-48CF-A9DF-75B9919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14162</xdr:colOff>
      <xdr:row>9</xdr:row>
      <xdr:rowOff>177539</xdr:rowOff>
    </xdr:from>
    <xdr:to>
      <xdr:col>1</xdr:col>
      <xdr:colOff>341084</xdr:colOff>
      <xdr:row>149</xdr:row>
      <xdr:rowOff>136071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56836AD-CE44-4F18-A4F1-F5F151BA57D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162" y="2169130"/>
          <a:ext cx="638649" cy="27115915"/>
        </a:xfrm>
        <a:prstGeom prst="rect">
          <a:avLst/>
        </a:prstGeom>
        <a:ln/>
      </xdr:spPr>
    </xdr:pic>
    <xdr:clientData/>
  </xdr:twoCellAnchor>
  <xdr:twoCellAnchor editAs="oneCell">
    <xdr:from>
      <xdr:col>11</xdr:col>
      <xdr:colOff>609600</xdr:colOff>
      <xdr:row>1</xdr:row>
      <xdr:rowOff>1008</xdr:rowOff>
    </xdr:from>
    <xdr:to>
      <xdr:col>14</xdr:col>
      <xdr:colOff>32038</xdr:colOff>
      <xdr:row>5</xdr:row>
      <xdr:rowOff>3607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6057F72-E982-4CD8-AF1F-F5AB704E9E9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539038" y="191508"/>
          <a:ext cx="2057688" cy="891599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112569</xdr:colOff>
      <xdr:row>1</xdr:row>
      <xdr:rowOff>20783</xdr:rowOff>
    </xdr:from>
    <xdr:to>
      <xdr:col>6</xdr:col>
      <xdr:colOff>660410</xdr:colOff>
      <xdr:row>4</xdr:row>
      <xdr:rowOff>207818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02A1510-ABED-4019-8DBC-01BAF49017D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2569" y="211283"/>
          <a:ext cx="2253682" cy="83646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56"/>
  <sheetViews>
    <sheetView tabSelected="1" zoomScale="120" zoomScaleNormal="120" workbookViewId="0">
      <selection activeCell="N156" sqref="A1:N156"/>
    </sheetView>
  </sheetViews>
  <sheetFormatPr baseColWidth="10" defaultColWidth="9.140625" defaultRowHeight="15" x14ac:dyDescent="0.25"/>
  <cols>
    <col min="1" max="1" width="4.7109375" customWidth="1"/>
    <col min="2" max="2" width="6.85546875" customWidth="1"/>
    <col min="3" max="3" width="6.5703125" hidden="1" customWidth="1"/>
    <col min="4" max="5" width="9.140625" hidden="1" customWidth="1"/>
    <col min="6" max="6" width="14" customWidth="1"/>
    <col min="7" max="7" width="35.42578125" customWidth="1"/>
    <col min="8" max="8" width="7.85546875" customWidth="1"/>
    <col min="9" max="9" width="12" customWidth="1"/>
    <col min="10" max="10" width="12.42578125" customWidth="1"/>
    <col min="11" max="11" width="10.42578125" customWidth="1"/>
    <col min="12" max="12" width="11.42578125" customWidth="1"/>
    <col min="13" max="13" width="13" customWidth="1"/>
    <col min="14" max="14" width="15.14062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4" ht="17.25" x14ac:dyDescent="0.3">
      <c r="B2" s="1"/>
      <c r="C2" s="1"/>
      <c r="D2" s="1"/>
      <c r="E2" s="1"/>
      <c r="F2" s="2"/>
      <c r="G2" s="2"/>
      <c r="H2" s="2"/>
      <c r="I2" s="2"/>
      <c r="J2" s="2"/>
      <c r="K2" s="3"/>
      <c r="L2" s="2"/>
      <c r="M2" s="4"/>
      <c r="N2" s="4"/>
    </row>
    <row r="3" spans="2:14" ht="17.25" x14ac:dyDescent="0.3">
      <c r="B3" s="1"/>
      <c r="C3" s="1"/>
      <c r="D3" s="1"/>
      <c r="E3" s="1"/>
      <c r="F3" s="2"/>
      <c r="G3" s="47" t="s">
        <v>0</v>
      </c>
      <c r="H3" s="47"/>
      <c r="I3" s="47"/>
      <c r="J3" s="47"/>
      <c r="K3" s="47"/>
      <c r="L3" s="47"/>
      <c r="M3" s="5"/>
      <c r="N3" s="6"/>
    </row>
    <row r="4" spans="2:14" ht="17.25" x14ac:dyDescent="0.3">
      <c r="B4" s="1"/>
      <c r="C4" s="1"/>
      <c r="D4" s="1"/>
      <c r="E4" s="1"/>
      <c r="F4" s="2"/>
      <c r="G4" s="47"/>
      <c r="H4" s="47"/>
      <c r="I4" s="47"/>
      <c r="J4" s="47"/>
      <c r="K4" s="47"/>
      <c r="L4" s="47"/>
      <c r="M4" s="5"/>
      <c r="N4" s="7"/>
    </row>
    <row r="5" spans="2:14" ht="17.25" x14ac:dyDescent="0.3">
      <c r="B5" s="1"/>
      <c r="C5" s="1"/>
      <c r="D5" s="1"/>
      <c r="E5" s="1"/>
      <c r="F5" s="2"/>
      <c r="G5" s="47" t="s">
        <v>1</v>
      </c>
      <c r="H5" s="47"/>
      <c r="I5" s="47"/>
      <c r="J5" s="47"/>
      <c r="K5" s="47"/>
      <c r="L5" s="47"/>
      <c r="M5" s="8"/>
      <c r="N5" s="9"/>
    </row>
    <row r="6" spans="2:14" ht="19.5" thickBot="1" x14ac:dyDescent="0.35">
      <c r="B6" s="1"/>
      <c r="C6" s="1"/>
      <c r="D6" s="1"/>
      <c r="E6" s="1"/>
      <c r="F6" s="10"/>
      <c r="G6" s="48" t="s">
        <v>241</v>
      </c>
      <c r="H6" s="48"/>
      <c r="I6" s="48"/>
      <c r="J6" s="48"/>
      <c r="K6" s="48"/>
      <c r="L6" s="48"/>
      <c r="M6" s="10"/>
      <c r="N6" s="10"/>
    </row>
    <row r="7" spans="2:14" ht="18.75" x14ac:dyDescent="0.3">
      <c r="B7" s="1"/>
      <c r="C7" s="1"/>
      <c r="D7" s="1"/>
      <c r="E7" s="1"/>
      <c r="F7" s="10"/>
      <c r="G7" s="10"/>
      <c r="H7" s="11"/>
      <c r="I7" s="10"/>
      <c r="J7" s="11"/>
      <c r="K7" s="12"/>
      <c r="L7" s="11"/>
      <c r="M7" s="32" t="s">
        <v>237</v>
      </c>
      <c r="N7" s="33">
        <v>44469</v>
      </c>
    </row>
    <row r="8" spans="2:14" ht="17.25" x14ac:dyDescent="0.3">
      <c r="G8" s="13"/>
      <c r="H8" s="13"/>
      <c r="I8" s="13"/>
      <c r="J8" s="13"/>
      <c r="K8" s="14"/>
      <c r="L8" s="13"/>
      <c r="M8" s="34"/>
      <c r="N8" s="35">
        <v>0.65763888888888888</v>
      </c>
    </row>
    <row r="9" spans="2:14" ht="18" thickBot="1" x14ac:dyDescent="0.35">
      <c r="G9" s="13"/>
      <c r="H9" s="13"/>
      <c r="I9" s="13"/>
      <c r="J9" s="13"/>
      <c r="K9" s="14"/>
      <c r="L9" s="13"/>
      <c r="M9" s="36"/>
      <c r="N9" s="37" t="s">
        <v>238</v>
      </c>
    </row>
    <row r="10" spans="2:14" x14ac:dyDescent="0.25">
      <c r="F10" s="13"/>
      <c r="G10" s="13"/>
      <c r="H10" s="13"/>
      <c r="I10" s="13"/>
      <c r="J10" s="13"/>
      <c r="K10" s="14"/>
      <c r="L10" s="13"/>
      <c r="M10" s="15"/>
      <c r="N10" s="15"/>
    </row>
    <row r="11" spans="2:14" ht="45" x14ac:dyDescent="0.25">
      <c r="F11" s="16" t="s">
        <v>2</v>
      </c>
      <c r="G11" s="16" t="s">
        <v>3</v>
      </c>
      <c r="H11" s="16"/>
      <c r="I11" s="16" t="s">
        <v>4</v>
      </c>
      <c r="J11" s="16" t="s">
        <v>5</v>
      </c>
      <c r="K11" s="17" t="s">
        <v>6</v>
      </c>
      <c r="L11" s="16" t="s">
        <v>7</v>
      </c>
      <c r="M11" s="18" t="s">
        <v>8</v>
      </c>
      <c r="N11" s="18" t="s">
        <v>9</v>
      </c>
    </row>
    <row r="12" spans="2:14" s="27" customFormat="1" x14ac:dyDescent="0.25">
      <c r="F12" s="28">
        <v>14111703</v>
      </c>
      <c r="G12" s="19" t="s">
        <v>111</v>
      </c>
      <c r="H12" s="20" t="s">
        <v>11</v>
      </c>
      <c r="I12" s="46">
        <v>44462</v>
      </c>
      <c r="J12" s="46">
        <v>44462</v>
      </c>
      <c r="K12" s="21" t="s">
        <v>231</v>
      </c>
      <c r="L12" s="22" t="s">
        <v>108</v>
      </c>
      <c r="M12" s="23">
        <v>767</v>
      </c>
      <c r="N12" s="24">
        <f t="shared" ref="N12:N38" si="0">K12*M12</f>
        <v>188682</v>
      </c>
    </row>
    <row r="13" spans="2:14" s="29" customFormat="1" x14ac:dyDescent="0.25">
      <c r="B13" s="27"/>
      <c r="C13" s="27"/>
      <c r="D13" s="27"/>
      <c r="E13" s="27"/>
      <c r="F13" s="31">
        <v>44103103</v>
      </c>
      <c r="G13" s="19" t="s">
        <v>208</v>
      </c>
      <c r="H13" s="20" t="s">
        <v>11</v>
      </c>
      <c r="I13" s="46">
        <v>44439</v>
      </c>
      <c r="J13" s="46">
        <v>44439</v>
      </c>
      <c r="K13" s="21" t="s">
        <v>209</v>
      </c>
      <c r="L13" s="22" t="s">
        <v>12</v>
      </c>
      <c r="M13" s="23">
        <v>5770</v>
      </c>
      <c r="N13" s="24">
        <f t="shared" si="0"/>
        <v>167330</v>
      </c>
    </row>
    <row r="14" spans="2:14" s="29" customFormat="1" x14ac:dyDescent="0.25">
      <c r="B14" s="27"/>
      <c r="C14" s="27"/>
      <c r="D14" s="27"/>
      <c r="E14" s="27"/>
      <c r="F14" s="31">
        <v>44103103</v>
      </c>
      <c r="G14" s="19" t="s">
        <v>197</v>
      </c>
      <c r="H14" s="20" t="s">
        <v>11</v>
      </c>
      <c r="I14" s="46">
        <v>44439</v>
      </c>
      <c r="J14" s="46">
        <v>44439</v>
      </c>
      <c r="K14" s="21" t="s">
        <v>149</v>
      </c>
      <c r="L14" s="22" t="s">
        <v>12</v>
      </c>
      <c r="M14" s="23">
        <v>10761</v>
      </c>
      <c r="N14" s="24">
        <f t="shared" si="0"/>
        <v>32283</v>
      </c>
    </row>
    <row r="15" spans="2:14" s="29" customFormat="1" x14ac:dyDescent="0.25">
      <c r="B15" s="27"/>
      <c r="C15" s="27"/>
      <c r="D15" s="27"/>
      <c r="E15" s="27"/>
      <c r="F15" s="31">
        <v>44103103</v>
      </c>
      <c r="G15" s="19" t="s">
        <v>196</v>
      </c>
      <c r="H15" s="20" t="s">
        <v>11</v>
      </c>
      <c r="I15" s="46">
        <v>44439</v>
      </c>
      <c r="J15" s="46">
        <v>44439</v>
      </c>
      <c r="K15" s="21" t="s">
        <v>46</v>
      </c>
      <c r="L15" s="22" t="s">
        <v>12</v>
      </c>
      <c r="M15" s="23">
        <v>7425</v>
      </c>
      <c r="N15" s="24">
        <f t="shared" si="0"/>
        <v>66825</v>
      </c>
    </row>
    <row r="16" spans="2:14" s="29" customFormat="1" x14ac:dyDescent="0.25">
      <c r="B16" s="27"/>
      <c r="C16" s="27"/>
      <c r="D16" s="27"/>
      <c r="E16" s="27"/>
      <c r="F16" s="31">
        <v>44103103</v>
      </c>
      <c r="G16" s="19" t="s">
        <v>185</v>
      </c>
      <c r="H16" s="20" t="s">
        <v>11</v>
      </c>
      <c r="I16" s="46">
        <v>44439</v>
      </c>
      <c r="J16" s="46">
        <v>44439</v>
      </c>
      <c r="K16" s="21" t="s">
        <v>46</v>
      </c>
      <c r="L16" s="22" t="s">
        <v>12</v>
      </c>
      <c r="M16" s="23">
        <v>7424</v>
      </c>
      <c r="N16" s="24">
        <f t="shared" si="0"/>
        <v>66816</v>
      </c>
    </row>
    <row r="17" spans="2:14" s="29" customFormat="1" x14ac:dyDescent="0.25">
      <c r="B17" s="27"/>
      <c r="C17" s="27"/>
      <c r="D17" s="27"/>
      <c r="E17" s="27"/>
      <c r="F17" s="31">
        <v>44103103</v>
      </c>
      <c r="G17" s="19" t="s">
        <v>192</v>
      </c>
      <c r="H17" s="20" t="s">
        <v>11</v>
      </c>
      <c r="I17" s="46">
        <v>44439</v>
      </c>
      <c r="J17" s="46">
        <v>44439</v>
      </c>
      <c r="K17" s="21" t="s">
        <v>110</v>
      </c>
      <c r="L17" s="22" t="s">
        <v>12</v>
      </c>
      <c r="M17" s="23">
        <v>9846</v>
      </c>
      <c r="N17" s="24">
        <f t="shared" si="0"/>
        <v>226458</v>
      </c>
    </row>
    <row r="18" spans="2:14" s="29" customFormat="1" x14ac:dyDescent="0.25">
      <c r="B18" s="27"/>
      <c r="C18" s="27"/>
      <c r="D18" s="27"/>
      <c r="E18" s="27"/>
      <c r="F18" s="31">
        <v>44103103</v>
      </c>
      <c r="G18" s="19" t="s">
        <v>193</v>
      </c>
      <c r="H18" s="20" t="s">
        <v>11</v>
      </c>
      <c r="I18" s="46">
        <v>44439</v>
      </c>
      <c r="J18" s="46">
        <v>44439</v>
      </c>
      <c r="K18" s="21" t="s">
        <v>105</v>
      </c>
      <c r="L18" s="22" t="s">
        <v>12</v>
      </c>
      <c r="M18" s="23">
        <v>6461</v>
      </c>
      <c r="N18" s="24">
        <f t="shared" si="0"/>
        <v>38766</v>
      </c>
    </row>
    <row r="19" spans="2:14" s="27" customFormat="1" x14ac:dyDescent="0.25">
      <c r="F19" s="31">
        <v>44103103</v>
      </c>
      <c r="G19" s="19" t="s">
        <v>194</v>
      </c>
      <c r="H19" s="20" t="s">
        <v>11</v>
      </c>
      <c r="I19" s="46">
        <v>44439</v>
      </c>
      <c r="J19" s="46">
        <v>44439</v>
      </c>
      <c r="K19" s="21" t="s">
        <v>207</v>
      </c>
      <c r="L19" s="22" t="s">
        <v>12</v>
      </c>
      <c r="M19" s="23">
        <v>10000</v>
      </c>
      <c r="N19" s="24">
        <f t="shared" si="0"/>
        <v>140000</v>
      </c>
    </row>
    <row r="20" spans="2:14" s="29" customFormat="1" x14ac:dyDescent="0.25">
      <c r="B20" s="27"/>
      <c r="C20" s="27"/>
      <c r="D20" s="27"/>
      <c r="E20" s="27"/>
      <c r="F20" s="31">
        <v>44103103</v>
      </c>
      <c r="G20" s="19" t="s">
        <v>195</v>
      </c>
      <c r="H20" s="20" t="s">
        <v>11</v>
      </c>
      <c r="I20" s="46">
        <v>44439</v>
      </c>
      <c r="J20" s="46">
        <v>44439</v>
      </c>
      <c r="K20" s="21" t="s">
        <v>207</v>
      </c>
      <c r="L20" s="22" t="s">
        <v>12</v>
      </c>
      <c r="M20" s="23">
        <v>5748</v>
      </c>
      <c r="N20" s="24">
        <f t="shared" si="0"/>
        <v>80472</v>
      </c>
    </row>
    <row r="21" spans="2:14" s="27" customFormat="1" x14ac:dyDescent="0.25">
      <c r="F21" s="30">
        <v>14111705</v>
      </c>
      <c r="G21" s="19" t="s">
        <v>107</v>
      </c>
      <c r="H21" s="20" t="s">
        <v>11</v>
      </c>
      <c r="I21" s="46">
        <v>44431</v>
      </c>
      <c r="J21" s="46">
        <v>44431</v>
      </c>
      <c r="K21" s="21" t="s">
        <v>230</v>
      </c>
      <c r="L21" s="22" t="s">
        <v>108</v>
      </c>
      <c r="M21" s="23">
        <v>765</v>
      </c>
      <c r="N21" s="24">
        <f t="shared" si="0"/>
        <v>33660</v>
      </c>
    </row>
    <row r="22" spans="2:14" s="29" customFormat="1" x14ac:dyDescent="0.25">
      <c r="B22" s="27"/>
      <c r="C22" s="27"/>
      <c r="D22" s="27"/>
      <c r="E22" s="27"/>
      <c r="F22" s="30" t="s">
        <v>84</v>
      </c>
      <c r="G22" s="19" t="s">
        <v>85</v>
      </c>
      <c r="H22" s="20" t="s">
        <v>11</v>
      </c>
      <c r="I22" s="46">
        <v>44405</v>
      </c>
      <c r="J22" s="46">
        <v>44405</v>
      </c>
      <c r="K22" s="21" t="s">
        <v>97</v>
      </c>
      <c r="L22" s="22" t="s">
        <v>86</v>
      </c>
      <c r="M22" s="23">
        <v>501</v>
      </c>
      <c r="N22" s="24">
        <f t="shared" si="0"/>
        <v>43086</v>
      </c>
    </row>
    <row r="23" spans="2:14" s="29" customFormat="1" x14ac:dyDescent="0.25">
      <c r="B23" s="27"/>
      <c r="C23" s="27"/>
      <c r="D23" s="27"/>
      <c r="E23" s="27"/>
      <c r="F23" s="30">
        <v>512352104</v>
      </c>
      <c r="G23" s="19" t="s">
        <v>87</v>
      </c>
      <c r="H23" s="20" t="s">
        <v>11</v>
      </c>
      <c r="I23" s="46">
        <v>44405</v>
      </c>
      <c r="J23" s="46">
        <v>44405</v>
      </c>
      <c r="K23" s="21" t="s">
        <v>226</v>
      </c>
      <c r="L23" s="22" t="s">
        <v>86</v>
      </c>
      <c r="M23" s="23">
        <v>595</v>
      </c>
      <c r="N23" s="24">
        <f t="shared" si="0"/>
        <v>46410</v>
      </c>
    </row>
    <row r="24" spans="2:14" s="29" customFormat="1" ht="16.5" customHeight="1" x14ac:dyDescent="0.25">
      <c r="B24" s="27"/>
      <c r="C24" s="27"/>
      <c r="D24" s="27"/>
      <c r="E24" s="27"/>
      <c r="F24" s="28">
        <v>44121706</v>
      </c>
      <c r="G24" s="19" t="s">
        <v>13</v>
      </c>
      <c r="H24" s="20" t="s">
        <v>11</v>
      </c>
      <c r="I24" s="46">
        <v>44405</v>
      </c>
      <c r="J24" s="46">
        <v>44405</v>
      </c>
      <c r="K24" s="21" t="s">
        <v>211</v>
      </c>
      <c r="L24" s="22" t="s">
        <v>14</v>
      </c>
      <c r="M24" s="23">
        <v>34</v>
      </c>
      <c r="N24" s="24">
        <f t="shared" si="0"/>
        <v>1258</v>
      </c>
    </row>
    <row r="25" spans="2:14" s="29" customFormat="1" ht="15" customHeight="1" x14ac:dyDescent="0.25">
      <c r="B25" s="27"/>
      <c r="C25" s="27"/>
      <c r="D25" s="27"/>
      <c r="E25" s="27"/>
      <c r="F25" s="30">
        <v>60121535</v>
      </c>
      <c r="G25" s="19" t="s">
        <v>17</v>
      </c>
      <c r="H25" s="20" t="s">
        <v>11</v>
      </c>
      <c r="I25" s="46">
        <v>44405</v>
      </c>
      <c r="J25" s="46">
        <v>44405</v>
      </c>
      <c r="K25" s="21" t="s">
        <v>137</v>
      </c>
      <c r="L25" s="22" t="s">
        <v>12</v>
      </c>
      <c r="M25" s="23">
        <v>20</v>
      </c>
      <c r="N25" s="24">
        <f t="shared" si="0"/>
        <v>600</v>
      </c>
    </row>
    <row r="26" spans="2:14" s="29" customFormat="1" ht="17.25" customHeight="1" x14ac:dyDescent="0.25">
      <c r="B26" s="27"/>
      <c r="C26" s="27"/>
      <c r="D26" s="27"/>
      <c r="E26" s="27"/>
      <c r="F26" s="30">
        <v>47121702</v>
      </c>
      <c r="G26" s="19" t="s">
        <v>47</v>
      </c>
      <c r="H26" s="20" t="s">
        <v>11</v>
      </c>
      <c r="I26" s="46">
        <v>44405</v>
      </c>
      <c r="J26" s="46">
        <v>44405</v>
      </c>
      <c r="K26" s="21" t="s">
        <v>52</v>
      </c>
      <c r="L26" s="22" t="s">
        <v>12</v>
      </c>
      <c r="M26" s="23">
        <v>189</v>
      </c>
      <c r="N26" s="24">
        <f t="shared" si="0"/>
        <v>378</v>
      </c>
    </row>
    <row r="27" spans="2:14" s="29" customFormat="1" ht="14.25" customHeight="1" x14ac:dyDescent="0.25">
      <c r="B27" s="27"/>
      <c r="C27" s="27"/>
      <c r="D27" s="27"/>
      <c r="E27" s="27"/>
      <c r="F27" s="30">
        <v>44111509</v>
      </c>
      <c r="G27" s="19" t="s">
        <v>50</v>
      </c>
      <c r="H27" s="20" t="s">
        <v>11</v>
      </c>
      <c r="I27" s="46">
        <v>44405</v>
      </c>
      <c r="J27" s="46">
        <v>44405</v>
      </c>
      <c r="K27" s="21" t="s">
        <v>67</v>
      </c>
      <c r="L27" s="22" t="s">
        <v>12</v>
      </c>
      <c r="M27" s="23">
        <v>52</v>
      </c>
      <c r="N27" s="24">
        <f t="shared" si="0"/>
        <v>1040</v>
      </c>
    </row>
    <row r="28" spans="2:14" s="29" customFormat="1" x14ac:dyDescent="0.25">
      <c r="B28" s="27"/>
      <c r="C28" s="27"/>
      <c r="D28" s="27"/>
      <c r="E28" s="27"/>
      <c r="F28" s="30">
        <v>44121613</v>
      </c>
      <c r="G28" s="19" t="s">
        <v>58</v>
      </c>
      <c r="H28" s="20" t="s">
        <v>11</v>
      </c>
      <c r="I28" s="46">
        <v>44405</v>
      </c>
      <c r="J28" s="46">
        <v>44405</v>
      </c>
      <c r="K28" s="21" t="s">
        <v>220</v>
      </c>
      <c r="L28" s="22" t="s">
        <v>12</v>
      </c>
      <c r="M28" s="23">
        <v>18</v>
      </c>
      <c r="N28" s="24">
        <f t="shared" si="0"/>
        <v>396</v>
      </c>
    </row>
    <row r="29" spans="2:14" s="29" customFormat="1" x14ac:dyDescent="0.25">
      <c r="B29" s="27"/>
      <c r="C29" s="27"/>
      <c r="D29" s="27"/>
      <c r="E29" s="27"/>
      <c r="F29" s="30">
        <v>44121605</v>
      </c>
      <c r="G29" s="19" t="s">
        <v>66</v>
      </c>
      <c r="H29" s="20" t="s">
        <v>11</v>
      </c>
      <c r="I29" s="46">
        <v>44405</v>
      </c>
      <c r="J29" s="46">
        <v>44405</v>
      </c>
      <c r="K29" s="21" t="s">
        <v>205</v>
      </c>
      <c r="L29" s="22" t="s">
        <v>12</v>
      </c>
      <c r="M29" s="23">
        <v>69.62</v>
      </c>
      <c r="N29" s="24">
        <f t="shared" si="0"/>
        <v>1044.3000000000002</v>
      </c>
    </row>
    <row r="30" spans="2:14" s="29" customFormat="1" x14ac:dyDescent="0.25">
      <c r="B30" s="27"/>
      <c r="C30" s="27"/>
      <c r="D30" s="27"/>
      <c r="E30" s="27"/>
      <c r="F30" s="30">
        <v>44101716</v>
      </c>
      <c r="G30" s="19" t="s">
        <v>68</v>
      </c>
      <c r="H30" s="20" t="s">
        <v>11</v>
      </c>
      <c r="I30" s="46">
        <v>44405</v>
      </c>
      <c r="J30" s="46">
        <v>44405</v>
      </c>
      <c r="K30" s="21" t="s">
        <v>46</v>
      </c>
      <c r="L30" s="22" t="s">
        <v>12</v>
      </c>
      <c r="M30" s="23">
        <v>189</v>
      </c>
      <c r="N30" s="24">
        <f t="shared" si="0"/>
        <v>1701</v>
      </c>
    </row>
    <row r="31" spans="2:14" s="29" customFormat="1" ht="14.25" customHeight="1" x14ac:dyDescent="0.25">
      <c r="B31" s="27"/>
      <c r="C31" s="27"/>
      <c r="D31" s="27"/>
      <c r="E31" s="27"/>
      <c r="F31" s="30">
        <v>44121615</v>
      </c>
      <c r="G31" s="19" t="s">
        <v>69</v>
      </c>
      <c r="H31" s="20" t="s">
        <v>11</v>
      </c>
      <c r="I31" s="46">
        <v>44405</v>
      </c>
      <c r="J31" s="46">
        <v>44405</v>
      </c>
      <c r="K31" s="21" t="s">
        <v>80</v>
      </c>
      <c r="L31" s="22" t="s">
        <v>12</v>
      </c>
      <c r="M31" s="23">
        <v>130</v>
      </c>
      <c r="N31" s="24">
        <f t="shared" si="0"/>
        <v>7800</v>
      </c>
    </row>
    <row r="32" spans="2:14" s="29" customFormat="1" x14ac:dyDescent="0.25">
      <c r="B32" s="27"/>
      <c r="C32" s="27"/>
      <c r="D32" s="27"/>
      <c r="E32" s="27"/>
      <c r="F32" s="30">
        <v>44101801</v>
      </c>
      <c r="G32" s="19" t="s">
        <v>145</v>
      </c>
      <c r="H32" s="20" t="s">
        <v>11</v>
      </c>
      <c r="I32" s="46">
        <v>44405</v>
      </c>
      <c r="J32" s="46">
        <v>44405</v>
      </c>
      <c r="K32" s="21" t="s">
        <v>149</v>
      </c>
      <c r="L32" s="22" t="s">
        <v>12</v>
      </c>
      <c r="M32" s="23">
        <v>4650</v>
      </c>
      <c r="N32" s="24">
        <f t="shared" si="0"/>
        <v>13950</v>
      </c>
    </row>
    <row r="33" spans="2:14" s="29" customFormat="1" x14ac:dyDescent="0.25">
      <c r="B33" s="27"/>
      <c r="C33" s="27"/>
      <c r="D33" s="27"/>
      <c r="E33" s="27"/>
      <c r="F33" s="30">
        <v>44111503</v>
      </c>
      <c r="G33" s="19" t="s">
        <v>146</v>
      </c>
      <c r="H33" s="20" t="s">
        <v>11</v>
      </c>
      <c r="I33" s="46">
        <v>44405</v>
      </c>
      <c r="J33" s="46">
        <v>44405</v>
      </c>
      <c r="K33" s="21" t="s">
        <v>101</v>
      </c>
      <c r="L33" s="22" t="s">
        <v>12</v>
      </c>
      <c r="M33" s="23">
        <v>555</v>
      </c>
      <c r="N33" s="24">
        <f t="shared" si="0"/>
        <v>2775</v>
      </c>
    </row>
    <row r="34" spans="2:14" s="29" customFormat="1" x14ac:dyDescent="0.25">
      <c r="B34" s="27"/>
      <c r="C34" s="27"/>
      <c r="D34" s="27"/>
      <c r="E34" s="27"/>
      <c r="F34" s="30">
        <v>44122009</v>
      </c>
      <c r="G34" s="19" t="s">
        <v>148</v>
      </c>
      <c r="H34" s="20" t="s">
        <v>11</v>
      </c>
      <c r="I34" s="46">
        <v>44405</v>
      </c>
      <c r="J34" s="46">
        <v>44405</v>
      </c>
      <c r="K34" s="21" t="s">
        <v>32</v>
      </c>
      <c r="L34" s="22" t="s">
        <v>12</v>
      </c>
      <c r="M34" s="23">
        <v>215</v>
      </c>
      <c r="N34" s="24">
        <f t="shared" si="0"/>
        <v>215</v>
      </c>
    </row>
    <row r="35" spans="2:14" s="29" customFormat="1" x14ac:dyDescent="0.25">
      <c r="B35" s="27"/>
      <c r="C35" s="27"/>
      <c r="D35" s="27"/>
      <c r="E35" s="27"/>
      <c r="F35" s="30">
        <v>44121505</v>
      </c>
      <c r="G35" s="19" t="s">
        <v>160</v>
      </c>
      <c r="H35" s="20" t="s">
        <v>11</v>
      </c>
      <c r="I35" s="46">
        <v>44405</v>
      </c>
      <c r="J35" s="46">
        <v>44405</v>
      </c>
      <c r="K35" s="21" t="s">
        <v>101</v>
      </c>
      <c r="L35" s="22" t="s">
        <v>161</v>
      </c>
      <c r="M35" s="23">
        <v>1681</v>
      </c>
      <c r="N35" s="24">
        <f t="shared" si="0"/>
        <v>8405</v>
      </c>
    </row>
    <row r="36" spans="2:14" s="27" customFormat="1" x14ac:dyDescent="0.25">
      <c r="F36" s="30">
        <v>44121505</v>
      </c>
      <c r="G36" s="19" t="s">
        <v>162</v>
      </c>
      <c r="H36" s="20" t="s">
        <v>11</v>
      </c>
      <c r="I36" s="46">
        <v>44405</v>
      </c>
      <c r="J36" s="46">
        <v>44405</v>
      </c>
      <c r="K36" s="21" t="s">
        <v>101</v>
      </c>
      <c r="L36" s="22" t="s">
        <v>40</v>
      </c>
      <c r="M36" s="23">
        <v>2059</v>
      </c>
      <c r="N36" s="24">
        <f t="shared" si="0"/>
        <v>10295</v>
      </c>
    </row>
    <row r="37" spans="2:14" s="29" customFormat="1" x14ac:dyDescent="0.25">
      <c r="B37" s="27"/>
      <c r="C37" s="27"/>
      <c r="D37" s="27"/>
      <c r="E37" s="27"/>
      <c r="F37" s="30">
        <v>44122016</v>
      </c>
      <c r="G37" s="19" t="s">
        <v>163</v>
      </c>
      <c r="H37" s="20" t="s">
        <v>11</v>
      </c>
      <c r="I37" s="46">
        <v>44405</v>
      </c>
      <c r="J37" s="46">
        <v>44405</v>
      </c>
      <c r="K37" s="21" t="s">
        <v>205</v>
      </c>
      <c r="L37" s="22" t="s">
        <v>12</v>
      </c>
      <c r="M37" s="23">
        <v>57</v>
      </c>
      <c r="N37" s="24">
        <f t="shared" si="0"/>
        <v>855</v>
      </c>
    </row>
    <row r="38" spans="2:14" s="27" customFormat="1" x14ac:dyDescent="0.25">
      <c r="F38" s="30">
        <v>47131810</v>
      </c>
      <c r="G38" s="19" t="s">
        <v>99</v>
      </c>
      <c r="H38" s="20" t="s">
        <v>11</v>
      </c>
      <c r="I38" s="46">
        <v>44393</v>
      </c>
      <c r="J38" s="46">
        <v>44393</v>
      </c>
      <c r="K38" s="21" t="s">
        <v>206</v>
      </c>
      <c r="L38" s="22" t="s">
        <v>86</v>
      </c>
      <c r="M38" s="23">
        <v>176.27</v>
      </c>
      <c r="N38" s="24">
        <f t="shared" si="0"/>
        <v>13925.33</v>
      </c>
    </row>
    <row r="39" spans="2:14" s="27" customFormat="1" x14ac:dyDescent="0.25">
      <c r="F39" s="30">
        <v>47121806</v>
      </c>
      <c r="G39" s="19" t="s">
        <v>103</v>
      </c>
      <c r="H39" s="20" t="s">
        <v>11</v>
      </c>
      <c r="I39" s="46">
        <v>44393</v>
      </c>
      <c r="J39" s="46">
        <v>44393</v>
      </c>
      <c r="K39" s="21" t="s">
        <v>39</v>
      </c>
      <c r="L39" s="22" t="s">
        <v>12</v>
      </c>
      <c r="M39" s="23">
        <f>N39/K39</f>
        <v>557.5</v>
      </c>
      <c r="N39" s="24">
        <v>2230</v>
      </c>
    </row>
    <row r="40" spans="2:14" s="27" customFormat="1" ht="14.25" customHeight="1" x14ac:dyDescent="0.25">
      <c r="F40" s="30">
        <v>47121806</v>
      </c>
      <c r="G40" s="19" t="s">
        <v>104</v>
      </c>
      <c r="H40" s="20" t="s">
        <v>11</v>
      </c>
      <c r="I40" s="46">
        <v>44393</v>
      </c>
      <c r="J40" s="46">
        <v>44393</v>
      </c>
      <c r="K40" s="21" t="s">
        <v>105</v>
      </c>
      <c r="L40" s="22" t="s">
        <v>12</v>
      </c>
      <c r="M40" s="23">
        <f>N40/K40</f>
        <v>3320</v>
      </c>
      <c r="N40" s="24">
        <v>19920</v>
      </c>
    </row>
    <row r="41" spans="2:14" s="27" customFormat="1" ht="15" customHeight="1" x14ac:dyDescent="0.25">
      <c r="F41" s="30">
        <v>47121803</v>
      </c>
      <c r="G41" s="19" t="s">
        <v>36</v>
      </c>
      <c r="H41" s="20" t="s">
        <v>11</v>
      </c>
      <c r="I41" s="46">
        <v>44393</v>
      </c>
      <c r="J41" s="46">
        <v>44393</v>
      </c>
      <c r="K41" s="21" t="s">
        <v>216</v>
      </c>
      <c r="L41" s="22" t="s">
        <v>12</v>
      </c>
      <c r="M41" s="23">
        <v>16</v>
      </c>
      <c r="N41" s="24">
        <f t="shared" ref="N41:N50" si="1">K41*M41</f>
        <v>1952</v>
      </c>
    </row>
    <row r="42" spans="2:14" s="27" customFormat="1" x14ac:dyDescent="0.25">
      <c r="F42" s="30">
        <v>46181504</v>
      </c>
      <c r="G42" s="19" t="s">
        <v>37</v>
      </c>
      <c r="H42" s="20" t="s">
        <v>11</v>
      </c>
      <c r="I42" s="46">
        <v>44393</v>
      </c>
      <c r="J42" s="46">
        <v>44393</v>
      </c>
      <c r="K42" s="21" t="s">
        <v>217</v>
      </c>
      <c r="L42" s="22" t="s">
        <v>33</v>
      </c>
      <c r="M42" s="23">
        <v>60</v>
      </c>
      <c r="N42" s="24">
        <f t="shared" si="1"/>
        <v>1620</v>
      </c>
    </row>
    <row r="43" spans="2:14" s="27" customFormat="1" x14ac:dyDescent="0.25">
      <c r="F43" s="28">
        <v>47121708</v>
      </c>
      <c r="G43" s="19" t="s">
        <v>82</v>
      </c>
      <c r="H43" s="20" t="s">
        <v>11</v>
      </c>
      <c r="I43" s="46">
        <v>44393</v>
      </c>
      <c r="J43" s="46">
        <v>44393</v>
      </c>
      <c r="K43" s="21" t="s">
        <v>224</v>
      </c>
      <c r="L43" s="22" t="s">
        <v>12</v>
      </c>
      <c r="M43" s="23">
        <v>1.9</v>
      </c>
      <c r="N43" s="24">
        <f t="shared" si="1"/>
        <v>4370</v>
      </c>
    </row>
    <row r="44" spans="2:14" s="27" customFormat="1" x14ac:dyDescent="0.25">
      <c r="F44" s="28">
        <v>24111503</v>
      </c>
      <c r="G44" s="19" t="s">
        <v>83</v>
      </c>
      <c r="H44" s="20" t="s">
        <v>11</v>
      </c>
      <c r="I44" s="46">
        <v>44393</v>
      </c>
      <c r="J44" s="46">
        <v>44393</v>
      </c>
      <c r="K44" s="21" t="s">
        <v>225</v>
      </c>
      <c r="L44" s="22" t="s">
        <v>12</v>
      </c>
      <c r="M44" s="23">
        <v>1.04</v>
      </c>
      <c r="N44" s="24">
        <f t="shared" si="1"/>
        <v>1040</v>
      </c>
    </row>
    <row r="45" spans="2:14" s="27" customFormat="1" x14ac:dyDescent="0.25">
      <c r="F45" s="30">
        <v>47131803</v>
      </c>
      <c r="G45" s="19" t="s">
        <v>91</v>
      </c>
      <c r="H45" s="20" t="s">
        <v>11</v>
      </c>
      <c r="I45" s="46">
        <v>44393</v>
      </c>
      <c r="J45" s="46">
        <v>44393</v>
      </c>
      <c r="K45" s="21" t="s">
        <v>227</v>
      </c>
      <c r="L45" s="22" t="s">
        <v>86</v>
      </c>
      <c r="M45" s="23">
        <v>137.03</v>
      </c>
      <c r="N45" s="24">
        <f t="shared" si="1"/>
        <v>8495.86</v>
      </c>
    </row>
    <row r="46" spans="2:14" s="27" customFormat="1" x14ac:dyDescent="0.25">
      <c r="F46" s="30">
        <v>12141901</v>
      </c>
      <c r="G46" s="19" t="s">
        <v>92</v>
      </c>
      <c r="H46" s="20" t="s">
        <v>11</v>
      </c>
      <c r="I46" s="46">
        <v>44393</v>
      </c>
      <c r="J46" s="46">
        <v>44393</v>
      </c>
      <c r="K46" s="21" t="s">
        <v>228</v>
      </c>
      <c r="L46" s="22" t="s">
        <v>86</v>
      </c>
      <c r="M46" s="23">
        <v>60</v>
      </c>
      <c r="N46" s="24">
        <f t="shared" si="1"/>
        <v>3780</v>
      </c>
    </row>
    <row r="47" spans="2:14" s="27" customFormat="1" x14ac:dyDescent="0.25">
      <c r="F47" s="30">
        <v>47131805</v>
      </c>
      <c r="G47" s="19" t="s">
        <v>93</v>
      </c>
      <c r="H47" s="20" t="s">
        <v>11</v>
      </c>
      <c r="I47" s="46">
        <v>44393</v>
      </c>
      <c r="J47" s="46">
        <v>44393</v>
      </c>
      <c r="K47" s="21" t="s">
        <v>149</v>
      </c>
      <c r="L47" s="22" t="s">
        <v>94</v>
      </c>
      <c r="M47" s="23">
        <v>1023.33</v>
      </c>
      <c r="N47" s="24">
        <f t="shared" si="1"/>
        <v>3069.9900000000002</v>
      </c>
    </row>
    <row r="48" spans="2:14" s="27" customFormat="1" x14ac:dyDescent="0.25">
      <c r="F48" s="30">
        <v>25111903</v>
      </c>
      <c r="G48" s="19" t="s">
        <v>95</v>
      </c>
      <c r="H48" s="20" t="s">
        <v>11</v>
      </c>
      <c r="I48" s="46">
        <v>44393</v>
      </c>
      <c r="J48" s="46">
        <v>44393</v>
      </c>
      <c r="K48" s="21" t="s">
        <v>80</v>
      </c>
      <c r="L48" s="22" t="s">
        <v>12</v>
      </c>
      <c r="M48" s="23">
        <v>580.16999999999996</v>
      </c>
      <c r="N48" s="24">
        <f t="shared" si="1"/>
        <v>34810.199999999997</v>
      </c>
    </row>
    <row r="49" spans="6:14" s="27" customFormat="1" ht="14.25" customHeight="1" x14ac:dyDescent="0.25">
      <c r="F49" s="30">
        <v>12161803</v>
      </c>
      <c r="G49" s="19" t="s">
        <v>96</v>
      </c>
      <c r="H49" s="20" t="s">
        <v>11</v>
      </c>
      <c r="I49" s="46">
        <v>44393</v>
      </c>
      <c r="J49" s="46">
        <v>44393</v>
      </c>
      <c r="K49" s="21" t="s">
        <v>203</v>
      </c>
      <c r="L49" s="22" t="s">
        <v>12</v>
      </c>
      <c r="M49" s="23">
        <v>128.57</v>
      </c>
      <c r="N49" s="24">
        <f t="shared" si="1"/>
        <v>8999.9</v>
      </c>
    </row>
    <row r="50" spans="6:14" s="27" customFormat="1" ht="14.25" customHeight="1" x14ac:dyDescent="0.25">
      <c r="F50" s="30">
        <v>47131810</v>
      </c>
      <c r="G50" s="19" t="s">
        <v>98</v>
      </c>
      <c r="H50" s="20" t="s">
        <v>11</v>
      </c>
      <c r="I50" s="46">
        <v>44393</v>
      </c>
      <c r="J50" s="46">
        <v>44393</v>
      </c>
      <c r="K50" s="21" t="s">
        <v>229</v>
      </c>
      <c r="L50" s="22" t="s">
        <v>86</v>
      </c>
      <c r="M50" s="23">
        <v>110</v>
      </c>
      <c r="N50" s="24">
        <f t="shared" si="1"/>
        <v>7810</v>
      </c>
    </row>
    <row r="51" spans="6:14" s="27" customFormat="1" x14ac:dyDescent="0.25">
      <c r="F51" s="30">
        <v>47131604</v>
      </c>
      <c r="G51" s="19" t="s">
        <v>100</v>
      </c>
      <c r="H51" s="20" t="s">
        <v>11</v>
      </c>
      <c r="I51" s="46">
        <v>44393</v>
      </c>
      <c r="J51" s="46">
        <v>44393</v>
      </c>
      <c r="K51" s="21" t="s">
        <v>101</v>
      </c>
      <c r="L51" s="22" t="s">
        <v>12</v>
      </c>
      <c r="M51" s="23">
        <f>N51/K51</f>
        <v>230</v>
      </c>
      <c r="N51" s="24">
        <v>1150</v>
      </c>
    </row>
    <row r="52" spans="6:14" s="27" customFormat="1" x14ac:dyDescent="0.25">
      <c r="F52" s="30">
        <v>47131604</v>
      </c>
      <c r="G52" s="19" t="s">
        <v>102</v>
      </c>
      <c r="H52" s="20" t="s">
        <v>11</v>
      </c>
      <c r="I52" s="46">
        <v>44393</v>
      </c>
      <c r="J52" s="46">
        <v>44393</v>
      </c>
      <c r="K52" s="21" t="s">
        <v>74</v>
      </c>
      <c r="L52" s="22" t="s">
        <v>12</v>
      </c>
      <c r="M52" s="23">
        <v>95</v>
      </c>
      <c r="N52" s="24">
        <f>K52*M52</f>
        <v>2375</v>
      </c>
    </row>
    <row r="53" spans="6:14" s="27" customFormat="1" x14ac:dyDescent="0.25">
      <c r="F53" s="30">
        <v>47131618</v>
      </c>
      <c r="G53" s="19" t="s">
        <v>106</v>
      </c>
      <c r="H53" s="20" t="s">
        <v>11</v>
      </c>
      <c r="I53" s="46">
        <v>44393</v>
      </c>
      <c r="J53" s="46">
        <v>44393</v>
      </c>
      <c r="K53" s="21" t="s">
        <v>220</v>
      </c>
      <c r="L53" s="22" t="s">
        <v>12</v>
      </c>
      <c r="M53" s="23">
        <v>179.68</v>
      </c>
      <c r="N53" s="24">
        <f>K53*M53</f>
        <v>3952.96</v>
      </c>
    </row>
    <row r="54" spans="6:14" s="27" customFormat="1" x14ac:dyDescent="0.25">
      <c r="F54" s="30">
        <v>48101903</v>
      </c>
      <c r="G54" s="19" t="s">
        <v>115</v>
      </c>
      <c r="H54" s="20" t="s">
        <v>11</v>
      </c>
      <c r="I54" s="46">
        <v>44393</v>
      </c>
      <c r="J54" s="46">
        <v>44393</v>
      </c>
      <c r="K54" s="21" t="s">
        <v>167</v>
      </c>
      <c r="L54" s="22" t="s">
        <v>116</v>
      </c>
      <c r="M54" s="23">
        <f>N54/K54</f>
        <v>143.75</v>
      </c>
      <c r="N54" s="24">
        <v>1150</v>
      </c>
    </row>
    <row r="55" spans="6:14" s="27" customFormat="1" x14ac:dyDescent="0.25">
      <c r="F55" s="31">
        <v>44103103</v>
      </c>
      <c r="G55" s="19" t="s">
        <v>117</v>
      </c>
      <c r="H55" s="20" t="s">
        <v>11</v>
      </c>
      <c r="I55" s="46">
        <v>44393</v>
      </c>
      <c r="J55" s="46">
        <v>44393</v>
      </c>
      <c r="K55" s="21" t="s">
        <v>52</v>
      </c>
      <c r="L55" s="22" t="s">
        <v>40</v>
      </c>
      <c r="M55" s="23">
        <v>2450</v>
      </c>
      <c r="N55" s="24">
        <f t="shared" ref="N55:N68" si="2">K55*M55</f>
        <v>4900</v>
      </c>
    </row>
    <row r="56" spans="6:14" s="27" customFormat="1" ht="19.5" customHeight="1" x14ac:dyDescent="0.25">
      <c r="F56" s="30" t="s">
        <v>132</v>
      </c>
      <c r="G56" s="19" t="s">
        <v>133</v>
      </c>
      <c r="H56" s="20" t="s">
        <v>11</v>
      </c>
      <c r="I56" s="46">
        <v>44293</v>
      </c>
      <c r="J56" s="46">
        <v>44293</v>
      </c>
      <c r="K56" s="21" t="s">
        <v>236</v>
      </c>
      <c r="L56" s="22" t="s">
        <v>134</v>
      </c>
      <c r="M56" s="23">
        <v>55</v>
      </c>
      <c r="N56" s="24">
        <f t="shared" si="2"/>
        <v>32175</v>
      </c>
    </row>
    <row r="57" spans="6:14" s="27" customFormat="1" x14ac:dyDescent="0.25">
      <c r="F57" s="30">
        <v>14111704</v>
      </c>
      <c r="G57" s="19" t="s">
        <v>124</v>
      </c>
      <c r="H57" s="20" t="s">
        <v>11</v>
      </c>
      <c r="I57" s="46">
        <v>44236</v>
      </c>
      <c r="J57" s="46">
        <v>44236</v>
      </c>
      <c r="K57" s="21" t="s">
        <v>234</v>
      </c>
      <c r="L57" s="22" t="s">
        <v>108</v>
      </c>
      <c r="M57" s="23">
        <v>520</v>
      </c>
      <c r="N57" s="24">
        <f t="shared" si="2"/>
        <v>148720</v>
      </c>
    </row>
    <row r="58" spans="6:14" s="27" customFormat="1" x14ac:dyDescent="0.25">
      <c r="F58" s="28">
        <v>47121701</v>
      </c>
      <c r="G58" s="19" t="s">
        <v>81</v>
      </c>
      <c r="H58" s="20" t="s">
        <v>11</v>
      </c>
      <c r="I58" s="46">
        <v>44230</v>
      </c>
      <c r="J58" s="46">
        <v>44230</v>
      </c>
      <c r="K58" s="21" t="s">
        <v>223</v>
      </c>
      <c r="L58" s="22" t="s">
        <v>12</v>
      </c>
      <c r="M58" s="23">
        <v>3.89</v>
      </c>
      <c r="N58" s="24">
        <f t="shared" si="2"/>
        <v>13615</v>
      </c>
    </row>
    <row r="59" spans="6:14" s="27" customFormat="1" x14ac:dyDescent="0.25">
      <c r="F59" s="30">
        <v>47131824</v>
      </c>
      <c r="G59" s="19" t="s">
        <v>90</v>
      </c>
      <c r="H59" s="20" t="s">
        <v>11</v>
      </c>
      <c r="I59" s="46">
        <v>44230</v>
      </c>
      <c r="J59" s="46">
        <v>44230</v>
      </c>
      <c r="K59" s="21" t="s">
        <v>74</v>
      </c>
      <c r="L59" s="22" t="s">
        <v>86</v>
      </c>
      <c r="M59" s="23">
        <v>112</v>
      </c>
      <c r="N59" s="24">
        <f t="shared" si="2"/>
        <v>2800</v>
      </c>
    </row>
    <row r="60" spans="6:14" s="27" customFormat="1" x14ac:dyDescent="0.25">
      <c r="F60" s="31">
        <v>5020174</v>
      </c>
      <c r="G60" s="19" t="s">
        <v>118</v>
      </c>
      <c r="H60" s="20" t="s">
        <v>11</v>
      </c>
      <c r="I60" s="46">
        <v>44228</v>
      </c>
      <c r="J60" s="46">
        <v>44228</v>
      </c>
      <c r="K60" s="21" t="s">
        <v>52</v>
      </c>
      <c r="L60" s="22" t="s">
        <v>12</v>
      </c>
      <c r="M60" s="23">
        <v>332</v>
      </c>
      <c r="N60" s="24">
        <f t="shared" si="2"/>
        <v>664</v>
      </c>
    </row>
    <row r="61" spans="6:14" s="27" customFormat="1" x14ac:dyDescent="0.25">
      <c r="F61" s="30">
        <v>44122107</v>
      </c>
      <c r="G61" s="19" t="s">
        <v>75</v>
      </c>
      <c r="H61" s="20" t="s">
        <v>11</v>
      </c>
      <c r="I61" s="46">
        <v>44152</v>
      </c>
      <c r="J61" s="46">
        <v>44152</v>
      </c>
      <c r="K61" s="21" t="s">
        <v>49</v>
      </c>
      <c r="L61" s="22" t="s">
        <v>12</v>
      </c>
      <c r="M61" s="23">
        <v>84</v>
      </c>
      <c r="N61" s="24">
        <f t="shared" si="2"/>
        <v>840</v>
      </c>
    </row>
    <row r="62" spans="6:14" s="27" customFormat="1" x14ac:dyDescent="0.25">
      <c r="F62" s="30">
        <v>44121631</v>
      </c>
      <c r="G62" s="19" t="s">
        <v>109</v>
      </c>
      <c r="H62" s="20" t="s">
        <v>11</v>
      </c>
      <c r="I62" s="46">
        <v>44152</v>
      </c>
      <c r="J62" s="46">
        <v>44152</v>
      </c>
      <c r="K62" s="21" t="s">
        <v>110</v>
      </c>
      <c r="L62" s="22" t="s">
        <v>12</v>
      </c>
      <c r="M62" s="23">
        <v>94</v>
      </c>
      <c r="N62" s="24">
        <f t="shared" si="2"/>
        <v>2162</v>
      </c>
    </row>
    <row r="63" spans="6:14" s="27" customFormat="1" x14ac:dyDescent="0.25">
      <c r="F63" s="28">
        <v>14111530</v>
      </c>
      <c r="G63" s="19" t="s">
        <v>10</v>
      </c>
      <c r="H63" s="20" t="s">
        <v>11</v>
      </c>
      <c r="I63" s="46">
        <v>44152</v>
      </c>
      <c r="J63" s="46">
        <v>44152</v>
      </c>
      <c r="K63" s="21" t="s">
        <v>210</v>
      </c>
      <c r="L63" s="22" t="s">
        <v>12</v>
      </c>
      <c r="M63" s="23">
        <v>15.53</v>
      </c>
      <c r="N63" s="24">
        <f t="shared" si="2"/>
        <v>9318</v>
      </c>
    </row>
    <row r="64" spans="6:14" s="27" customFormat="1" x14ac:dyDescent="0.25">
      <c r="F64" s="30">
        <v>44111509</v>
      </c>
      <c r="G64" s="19" t="s">
        <v>51</v>
      </c>
      <c r="H64" s="20" t="s">
        <v>11</v>
      </c>
      <c r="I64" s="46">
        <v>44152</v>
      </c>
      <c r="J64" s="46">
        <v>44152</v>
      </c>
      <c r="K64" s="21" t="s">
        <v>52</v>
      </c>
      <c r="L64" s="22" t="s">
        <v>12</v>
      </c>
      <c r="M64" s="23">
        <v>32</v>
      </c>
      <c r="N64" s="24">
        <f t="shared" si="2"/>
        <v>64</v>
      </c>
    </row>
    <row r="65" spans="2:14" s="27" customFormat="1" x14ac:dyDescent="0.25">
      <c r="F65" s="30">
        <v>44122105</v>
      </c>
      <c r="G65" s="19" t="s">
        <v>53</v>
      </c>
      <c r="H65" s="20" t="s">
        <v>11</v>
      </c>
      <c r="I65" s="46">
        <v>44152</v>
      </c>
      <c r="J65" s="46">
        <v>44152</v>
      </c>
      <c r="K65" s="21" t="s">
        <v>219</v>
      </c>
      <c r="L65" s="22" t="s">
        <v>40</v>
      </c>
      <c r="M65" s="23">
        <v>12</v>
      </c>
      <c r="N65" s="24">
        <f t="shared" si="2"/>
        <v>2232</v>
      </c>
    </row>
    <row r="66" spans="2:14" s="27" customFormat="1" x14ac:dyDescent="0.25">
      <c r="F66" s="30">
        <v>44122105</v>
      </c>
      <c r="G66" s="19" t="s">
        <v>54</v>
      </c>
      <c r="H66" s="20" t="s">
        <v>11</v>
      </c>
      <c r="I66" s="46">
        <v>44152</v>
      </c>
      <c r="J66" s="46">
        <v>44152</v>
      </c>
      <c r="K66" s="21" t="s">
        <v>219</v>
      </c>
      <c r="L66" s="22" t="s">
        <v>40</v>
      </c>
      <c r="M66" s="23">
        <v>28</v>
      </c>
      <c r="N66" s="24">
        <f t="shared" si="2"/>
        <v>5208</v>
      </c>
    </row>
    <row r="67" spans="2:14" s="27" customFormat="1" x14ac:dyDescent="0.25">
      <c r="F67" s="28">
        <v>4411509</v>
      </c>
      <c r="G67" s="19" t="s">
        <v>112</v>
      </c>
      <c r="H67" s="20" t="s">
        <v>11</v>
      </c>
      <c r="I67" s="46">
        <v>44152</v>
      </c>
      <c r="J67" s="46">
        <v>44152</v>
      </c>
      <c r="K67" s="21" t="s">
        <v>74</v>
      </c>
      <c r="L67" s="22" t="s">
        <v>12</v>
      </c>
      <c r="M67" s="23">
        <v>56</v>
      </c>
      <c r="N67" s="24">
        <f t="shared" si="2"/>
        <v>1400</v>
      </c>
    </row>
    <row r="68" spans="2:14" s="27" customFormat="1" x14ac:dyDescent="0.25">
      <c r="F68" s="30">
        <v>44121804</v>
      </c>
      <c r="G68" s="19" t="s">
        <v>63</v>
      </c>
      <c r="H68" s="20" t="s">
        <v>11</v>
      </c>
      <c r="I68" s="46">
        <v>44152</v>
      </c>
      <c r="J68" s="46">
        <v>44152</v>
      </c>
      <c r="K68" s="21" t="s">
        <v>67</v>
      </c>
      <c r="L68" s="22" t="s">
        <v>12</v>
      </c>
      <c r="M68" s="23">
        <v>36</v>
      </c>
      <c r="N68" s="24">
        <f t="shared" si="2"/>
        <v>720</v>
      </c>
    </row>
    <row r="69" spans="2:14" s="27" customFormat="1" x14ac:dyDescent="0.25">
      <c r="F69" s="30">
        <v>44122011</v>
      </c>
      <c r="G69" s="19" t="s">
        <v>43</v>
      </c>
      <c r="H69" s="20" t="s">
        <v>11</v>
      </c>
      <c r="I69" s="46">
        <v>44148</v>
      </c>
      <c r="J69" s="46">
        <v>44148</v>
      </c>
      <c r="K69" s="21" t="s">
        <v>218</v>
      </c>
      <c r="L69" s="22" t="s">
        <v>12</v>
      </c>
      <c r="M69" s="23">
        <v>114.23699999999999</v>
      </c>
      <c r="N69" s="24">
        <v>171360</v>
      </c>
    </row>
    <row r="70" spans="2:14" s="27" customFormat="1" x14ac:dyDescent="0.25">
      <c r="F70" s="30">
        <v>53102509</v>
      </c>
      <c r="G70" s="19" t="s">
        <v>55</v>
      </c>
      <c r="H70" s="20" t="s">
        <v>11</v>
      </c>
      <c r="I70" s="46">
        <v>44148</v>
      </c>
      <c r="J70" s="46">
        <v>44148</v>
      </c>
      <c r="K70" s="21" t="s">
        <v>65</v>
      </c>
      <c r="L70" s="22" t="s">
        <v>40</v>
      </c>
      <c r="M70" s="23">
        <v>20</v>
      </c>
      <c r="N70" s="24">
        <f t="shared" ref="N70:N78" si="3">K70*M70</f>
        <v>1000</v>
      </c>
    </row>
    <row r="71" spans="2:14" s="27" customFormat="1" x14ac:dyDescent="0.25">
      <c r="F71" s="30">
        <v>41111604</v>
      </c>
      <c r="G71" s="19" t="s">
        <v>56</v>
      </c>
      <c r="H71" s="20" t="s">
        <v>11</v>
      </c>
      <c r="I71" s="46">
        <v>44148</v>
      </c>
      <c r="J71" s="46">
        <v>44148</v>
      </c>
      <c r="K71" s="21" t="s">
        <v>74</v>
      </c>
      <c r="L71" s="22" t="s">
        <v>12</v>
      </c>
      <c r="M71" s="23">
        <v>73</v>
      </c>
      <c r="N71" s="24">
        <f t="shared" si="3"/>
        <v>1825</v>
      </c>
    </row>
    <row r="72" spans="2:14" s="27" customFormat="1" x14ac:dyDescent="0.25">
      <c r="F72" s="30">
        <v>44121619</v>
      </c>
      <c r="G72" s="19" t="s">
        <v>59</v>
      </c>
      <c r="H72" s="20" t="s">
        <v>11</v>
      </c>
      <c r="I72" s="46">
        <v>44148</v>
      </c>
      <c r="J72" s="46">
        <v>44148</v>
      </c>
      <c r="K72" s="21" t="s">
        <v>60</v>
      </c>
      <c r="L72" s="22" t="s">
        <v>12</v>
      </c>
      <c r="M72" s="23">
        <v>6</v>
      </c>
      <c r="N72" s="24">
        <f t="shared" si="3"/>
        <v>600</v>
      </c>
    </row>
    <row r="73" spans="2:14" s="27" customFormat="1" x14ac:dyDescent="0.25">
      <c r="F73" s="30">
        <v>60121535</v>
      </c>
      <c r="G73" s="19" t="s">
        <v>61</v>
      </c>
      <c r="H73" s="20" t="s">
        <v>11</v>
      </c>
      <c r="I73" s="46">
        <v>44148</v>
      </c>
      <c r="J73" s="46">
        <v>44148</v>
      </c>
      <c r="K73" s="21" t="s">
        <v>62</v>
      </c>
      <c r="L73" s="22" t="s">
        <v>12</v>
      </c>
      <c r="M73" s="23">
        <v>4</v>
      </c>
      <c r="N73" s="24">
        <f t="shared" si="3"/>
        <v>140</v>
      </c>
    </row>
    <row r="74" spans="2:14" s="27" customFormat="1" x14ac:dyDescent="0.25">
      <c r="F74" s="30">
        <v>44121713</v>
      </c>
      <c r="G74" s="19" t="s">
        <v>64</v>
      </c>
      <c r="H74" s="20" t="s">
        <v>11</v>
      </c>
      <c r="I74" s="46">
        <v>44148</v>
      </c>
      <c r="J74" s="46">
        <v>44148</v>
      </c>
      <c r="K74" s="21" t="s">
        <v>57</v>
      </c>
      <c r="L74" s="22" t="s">
        <v>40</v>
      </c>
      <c r="M74" s="23">
        <v>170</v>
      </c>
      <c r="N74" s="24">
        <f t="shared" si="3"/>
        <v>6800</v>
      </c>
    </row>
    <row r="75" spans="2:14" s="27" customFormat="1" x14ac:dyDescent="0.25">
      <c r="F75" s="30" t="s">
        <v>70</v>
      </c>
      <c r="G75" s="19" t="s">
        <v>71</v>
      </c>
      <c r="H75" s="20" t="s">
        <v>11</v>
      </c>
      <c r="I75" s="46">
        <v>44148</v>
      </c>
      <c r="J75" s="46">
        <v>44148</v>
      </c>
      <c r="K75" s="21" t="s">
        <v>67</v>
      </c>
      <c r="L75" s="22" t="s">
        <v>40</v>
      </c>
      <c r="M75" s="23">
        <v>150</v>
      </c>
      <c r="N75" s="24">
        <f t="shared" si="3"/>
        <v>3000</v>
      </c>
    </row>
    <row r="76" spans="2:14" s="27" customFormat="1" x14ac:dyDescent="0.25">
      <c r="F76" s="30" t="s">
        <v>72</v>
      </c>
      <c r="G76" s="19" t="s">
        <v>73</v>
      </c>
      <c r="H76" s="20" t="s">
        <v>11</v>
      </c>
      <c r="I76" s="46">
        <v>44148</v>
      </c>
      <c r="J76" s="46">
        <v>44148</v>
      </c>
      <c r="K76" s="21" t="s">
        <v>205</v>
      </c>
      <c r="L76" s="22" t="s">
        <v>12</v>
      </c>
      <c r="M76" s="23">
        <v>30</v>
      </c>
      <c r="N76" s="24">
        <f t="shared" si="3"/>
        <v>450</v>
      </c>
    </row>
    <row r="77" spans="2:14" s="27" customFormat="1" x14ac:dyDescent="0.25">
      <c r="F77" s="30" t="s">
        <v>76</v>
      </c>
      <c r="G77" s="19" t="s">
        <v>77</v>
      </c>
      <c r="H77" s="20" t="s">
        <v>11</v>
      </c>
      <c r="I77" s="46">
        <v>44148</v>
      </c>
      <c r="J77" s="46">
        <v>44148</v>
      </c>
      <c r="K77" s="21" t="s">
        <v>221</v>
      </c>
      <c r="L77" s="22" t="s">
        <v>12</v>
      </c>
      <c r="M77" s="23">
        <v>34</v>
      </c>
      <c r="N77" s="24">
        <f t="shared" si="3"/>
        <v>6120</v>
      </c>
    </row>
    <row r="78" spans="2:14" s="29" customFormat="1" ht="16.5" customHeight="1" x14ac:dyDescent="0.25">
      <c r="B78" s="27"/>
      <c r="C78" s="27"/>
      <c r="D78" s="27"/>
      <c r="E78" s="27"/>
      <c r="F78" s="30" t="s">
        <v>113</v>
      </c>
      <c r="G78" s="19" t="s">
        <v>114</v>
      </c>
      <c r="H78" s="20" t="s">
        <v>11</v>
      </c>
      <c r="I78" s="46">
        <v>44118</v>
      </c>
      <c r="J78" s="46">
        <v>44118</v>
      </c>
      <c r="K78" s="21" t="s">
        <v>49</v>
      </c>
      <c r="L78" s="22" t="s">
        <v>12</v>
      </c>
      <c r="M78" s="23">
        <v>230</v>
      </c>
      <c r="N78" s="24">
        <f t="shared" si="3"/>
        <v>2300</v>
      </c>
    </row>
    <row r="79" spans="2:14" s="29" customFormat="1" x14ac:dyDescent="0.25">
      <c r="B79" s="27"/>
      <c r="C79" s="27"/>
      <c r="D79" s="27"/>
      <c r="E79" s="27"/>
      <c r="F79" s="30">
        <v>44121635</v>
      </c>
      <c r="G79" s="19" t="s">
        <v>18</v>
      </c>
      <c r="H79" s="20" t="s">
        <v>11</v>
      </c>
      <c r="I79" s="46">
        <v>44110</v>
      </c>
      <c r="J79" s="46">
        <v>44110</v>
      </c>
      <c r="K79" s="21" t="s">
        <v>213</v>
      </c>
      <c r="L79" s="22" t="s">
        <v>12</v>
      </c>
      <c r="M79" s="23">
        <v>46</v>
      </c>
      <c r="N79" s="24">
        <f>M79*K79</f>
        <v>3312</v>
      </c>
    </row>
    <row r="80" spans="2:14" s="29" customFormat="1" x14ac:dyDescent="0.25">
      <c r="B80" s="27"/>
      <c r="C80" s="27"/>
      <c r="D80" s="27"/>
      <c r="E80" s="27"/>
      <c r="F80" s="30" t="s">
        <v>41</v>
      </c>
      <c r="G80" s="19" t="s">
        <v>42</v>
      </c>
      <c r="H80" s="20" t="s">
        <v>11</v>
      </c>
      <c r="I80" s="46">
        <v>44110</v>
      </c>
      <c r="J80" s="46">
        <v>44110</v>
      </c>
      <c r="K80" s="21" t="s">
        <v>137</v>
      </c>
      <c r="L80" s="22" t="s">
        <v>40</v>
      </c>
      <c r="M80" s="23">
        <v>196</v>
      </c>
      <c r="N80" s="24">
        <f t="shared" ref="N80:N96" si="4">K80*M80</f>
        <v>5880</v>
      </c>
    </row>
    <row r="81" spans="2:14" s="29" customFormat="1" ht="16.5" customHeight="1" x14ac:dyDescent="0.25">
      <c r="B81" s="27"/>
      <c r="C81" s="27"/>
      <c r="D81" s="27"/>
      <c r="E81" s="27"/>
      <c r="F81" s="31">
        <v>14111508</v>
      </c>
      <c r="G81" s="19" t="s">
        <v>129</v>
      </c>
      <c r="H81" s="20" t="s">
        <v>11</v>
      </c>
      <c r="I81" s="46">
        <v>44110</v>
      </c>
      <c r="J81" s="46">
        <v>44110</v>
      </c>
      <c r="K81" s="21" t="s">
        <v>130</v>
      </c>
      <c r="L81" s="22" t="s">
        <v>131</v>
      </c>
      <c r="M81" s="23">
        <v>3304</v>
      </c>
      <c r="N81" s="24">
        <f t="shared" si="4"/>
        <v>23128</v>
      </c>
    </row>
    <row r="82" spans="2:14" s="29" customFormat="1" x14ac:dyDescent="0.25">
      <c r="B82" s="27"/>
      <c r="C82" s="27"/>
      <c r="D82" s="27"/>
      <c r="E82" s="27"/>
      <c r="F82" s="30">
        <v>44122003</v>
      </c>
      <c r="G82" s="19" t="s">
        <v>24</v>
      </c>
      <c r="H82" s="20" t="s">
        <v>11</v>
      </c>
      <c r="I82" s="46">
        <v>44106</v>
      </c>
      <c r="J82" s="46">
        <v>44106</v>
      </c>
      <c r="K82" s="21" t="s">
        <v>204</v>
      </c>
      <c r="L82" s="22" t="s">
        <v>12</v>
      </c>
      <c r="M82" s="23">
        <v>175</v>
      </c>
      <c r="N82" s="24">
        <f t="shared" si="4"/>
        <v>15225</v>
      </c>
    </row>
    <row r="83" spans="2:14" s="29" customFormat="1" ht="14.25" customHeight="1" x14ac:dyDescent="0.25">
      <c r="B83" s="27"/>
      <c r="C83" s="27"/>
      <c r="D83" s="27"/>
      <c r="E83" s="27"/>
      <c r="F83" s="30">
        <v>12161801</v>
      </c>
      <c r="G83" s="19" t="s">
        <v>147</v>
      </c>
      <c r="H83" s="20" t="s">
        <v>11</v>
      </c>
      <c r="I83" s="46">
        <v>44106</v>
      </c>
      <c r="J83" s="46">
        <v>44106</v>
      </c>
      <c r="K83" s="21" t="s">
        <v>220</v>
      </c>
      <c r="L83" s="22" t="s">
        <v>12</v>
      </c>
      <c r="M83" s="23">
        <v>187</v>
      </c>
      <c r="N83" s="24">
        <f t="shared" si="4"/>
        <v>4114</v>
      </c>
    </row>
    <row r="84" spans="2:14" s="29" customFormat="1" x14ac:dyDescent="0.25">
      <c r="B84" s="27"/>
      <c r="C84" s="27"/>
      <c r="D84" s="27"/>
      <c r="E84" s="27"/>
      <c r="F84" s="30" t="s">
        <v>15</v>
      </c>
      <c r="G84" s="19" t="s">
        <v>16</v>
      </c>
      <c r="H84" s="20" t="s">
        <v>11</v>
      </c>
      <c r="I84" s="46">
        <v>44105</v>
      </c>
      <c r="J84" s="46">
        <v>44105</v>
      </c>
      <c r="K84" s="21" t="s">
        <v>212</v>
      </c>
      <c r="L84" s="22" t="s">
        <v>14</v>
      </c>
      <c r="M84" s="23">
        <v>47</v>
      </c>
      <c r="N84" s="24">
        <f t="shared" si="4"/>
        <v>3008</v>
      </c>
    </row>
    <row r="85" spans="2:14" s="29" customFormat="1" x14ac:dyDescent="0.25">
      <c r="B85" s="27"/>
      <c r="C85" s="27"/>
      <c r="D85" s="27"/>
      <c r="E85" s="27"/>
      <c r="F85" s="30">
        <v>44121635</v>
      </c>
      <c r="G85" s="19" t="s">
        <v>19</v>
      </c>
      <c r="H85" s="20" t="s">
        <v>11</v>
      </c>
      <c r="I85" s="46">
        <v>44105</v>
      </c>
      <c r="J85" s="46">
        <v>44105</v>
      </c>
      <c r="K85" s="21" t="s">
        <v>137</v>
      </c>
      <c r="L85" s="22" t="s">
        <v>12</v>
      </c>
      <c r="M85" s="23">
        <v>58</v>
      </c>
      <c r="N85" s="24">
        <f t="shared" si="4"/>
        <v>1740</v>
      </c>
    </row>
    <row r="86" spans="2:14" s="29" customFormat="1" x14ac:dyDescent="0.25">
      <c r="B86" s="27"/>
      <c r="C86" s="27"/>
      <c r="D86" s="27"/>
      <c r="E86" s="27"/>
      <c r="F86" s="30" t="s">
        <v>20</v>
      </c>
      <c r="G86" s="19" t="s">
        <v>21</v>
      </c>
      <c r="H86" s="20" t="s">
        <v>11</v>
      </c>
      <c r="I86" s="46">
        <v>44105</v>
      </c>
      <c r="J86" s="46">
        <v>44105</v>
      </c>
      <c r="K86" s="21" t="s">
        <v>214</v>
      </c>
      <c r="L86" s="22" t="s">
        <v>22</v>
      </c>
      <c r="M86" s="23">
        <v>171</v>
      </c>
      <c r="N86" s="24">
        <f t="shared" si="4"/>
        <v>54720</v>
      </c>
    </row>
    <row r="87" spans="2:14" s="29" customFormat="1" x14ac:dyDescent="0.25">
      <c r="B87" s="27"/>
      <c r="C87" s="27"/>
      <c r="D87" s="27"/>
      <c r="E87" s="27"/>
      <c r="F87" s="30">
        <v>44122003</v>
      </c>
      <c r="G87" s="19" t="s">
        <v>23</v>
      </c>
      <c r="H87" s="20" t="s">
        <v>11</v>
      </c>
      <c r="I87" s="46">
        <v>44105</v>
      </c>
      <c r="J87" s="46">
        <v>44105</v>
      </c>
      <c r="K87" s="21" t="s">
        <v>215</v>
      </c>
      <c r="L87" s="22" t="s">
        <v>12</v>
      </c>
      <c r="M87" s="23">
        <v>165</v>
      </c>
      <c r="N87" s="24">
        <f t="shared" si="4"/>
        <v>10725</v>
      </c>
    </row>
    <row r="88" spans="2:14" s="29" customFormat="1" ht="15.75" customHeight="1" x14ac:dyDescent="0.25">
      <c r="B88" s="27"/>
      <c r="C88" s="27"/>
      <c r="D88" s="27"/>
      <c r="E88" s="27"/>
      <c r="F88" s="30" t="s">
        <v>25</v>
      </c>
      <c r="G88" s="19" t="s">
        <v>26</v>
      </c>
      <c r="H88" s="20" t="s">
        <v>11</v>
      </c>
      <c r="I88" s="46">
        <v>44105</v>
      </c>
      <c r="J88" s="46">
        <v>44105</v>
      </c>
      <c r="K88" s="21" t="s">
        <v>203</v>
      </c>
      <c r="L88" s="22" t="s">
        <v>12</v>
      </c>
      <c r="M88" s="23">
        <v>127</v>
      </c>
      <c r="N88" s="24">
        <f t="shared" si="4"/>
        <v>8890</v>
      </c>
    </row>
    <row r="89" spans="2:14" s="29" customFormat="1" x14ac:dyDescent="0.25">
      <c r="B89" s="27"/>
      <c r="C89" s="27"/>
      <c r="D89" s="27"/>
      <c r="E89" s="27"/>
      <c r="F89" s="30">
        <v>47131514</v>
      </c>
      <c r="G89" s="19" t="s">
        <v>89</v>
      </c>
      <c r="H89" s="20" t="s">
        <v>11</v>
      </c>
      <c r="I89" s="46">
        <v>44103</v>
      </c>
      <c r="J89" s="46">
        <v>44103</v>
      </c>
      <c r="K89" s="21" t="s">
        <v>205</v>
      </c>
      <c r="L89" s="22" t="s">
        <v>12</v>
      </c>
      <c r="M89" s="23">
        <v>285</v>
      </c>
      <c r="N89" s="24">
        <f t="shared" si="4"/>
        <v>4275</v>
      </c>
    </row>
    <row r="90" spans="2:14" s="29" customFormat="1" x14ac:dyDescent="0.25">
      <c r="B90" s="27"/>
      <c r="C90" s="27"/>
      <c r="D90" s="27"/>
      <c r="E90" s="27"/>
      <c r="F90" s="30" t="s">
        <v>120</v>
      </c>
      <c r="G90" s="19" t="s">
        <v>121</v>
      </c>
      <c r="H90" s="20" t="s">
        <v>11</v>
      </c>
      <c r="I90" s="46">
        <v>44103</v>
      </c>
      <c r="J90" s="46">
        <v>44103</v>
      </c>
      <c r="K90" s="21" t="s">
        <v>233</v>
      </c>
      <c r="L90" s="22" t="s">
        <v>122</v>
      </c>
      <c r="M90" s="23">
        <v>210</v>
      </c>
      <c r="N90" s="24">
        <f t="shared" si="4"/>
        <v>58800</v>
      </c>
    </row>
    <row r="91" spans="2:14" s="29" customFormat="1" x14ac:dyDescent="0.25">
      <c r="B91" s="27"/>
      <c r="C91" s="27"/>
      <c r="D91" s="27"/>
      <c r="E91" s="27"/>
      <c r="F91" s="28">
        <v>47131827</v>
      </c>
      <c r="G91" s="19" t="s">
        <v>123</v>
      </c>
      <c r="H91" s="20" t="s">
        <v>11</v>
      </c>
      <c r="I91" s="46">
        <v>44103</v>
      </c>
      <c r="J91" s="46">
        <v>44103</v>
      </c>
      <c r="K91" s="21" t="s">
        <v>49</v>
      </c>
      <c r="L91" s="22" t="s">
        <v>86</v>
      </c>
      <c r="M91" s="23">
        <v>155</v>
      </c>
      <c r="N91" s="24">
        <f t="shared" si="4"/>
        <v>1550</v>
      </c>
    </row>
    <row r="92" spans="2:14" s="27" customFormat="1" x14ac:dyDescent="0.25">
      <c r="F92" s="30">
        <v>50161814</v>
      </c>
      <c r="G92" s="19" t="s">
        <v>119</v>
      </c>
      <c r="H92" s="20" t="s">
        <v>11</v>
      </c>
      <c r="I92" s="46">
        <v>43965</v>
      </c>
      <c r="J92" s="46">
        <v>43965</v>
      </c>
      <c r="K92" s="21" t="s">
        <v>232</v>
      </c>
      <c r="L92" s="22" t="s">
        <v>33</v>
      </c>
      <c r="M92" s="23">
        <v>280.72000000000003</v>
      </c>
      <c r="N92" s="24">
        <f t="shared" si="4"/>
        <v>63162.000000000007</v>
      </c>
    </row>
    <row r="93" spans="2:14" s="29" customFormat="1" x14ac:dyDescent="0.25">
      <c r="B93" s="27"/>
      <c r="C93" s="27"/>
      <c r="D93" s="27"/>
      <c r="E93" s="27"/>
      <c r="F93" s="30" t="s">
        <v>25</v>
      </c>
      <c r="G93" s="19" t="s">
        <v>27</v>
      </c>
      <c r="H93" s="20" t="s">
        <v>11</v>
      </c>
      <c r="I93" s="46">
        <v>43914</v>
      </c>
      <c r="J93" s="46">
        <v>43914</v>
      </c>
      <c r="K93" s="21" t="s">
        <v>137</v>
      </c>
      <c r="L93" s="22" t="s">
        <v>12</v>
      </c>
      <c r="M93" s="23">
        <v>187</v>
      </c>
      <c r="N93" s="24">
        <f t="shared" si="4"/>
        <v>5610</v>
      </c>
    </row>
    <row r="94" spans="2:14" s="29" customFormat="1" x14ac:dyDescent="0.25">
      <c r="B94" s="27"/>
      <c r="C94" s="27"/>
      <c r="D94" s="27"/>
      <c r="E94" s="27"/>
      <c r="F94" s="30" t="s">
        <v>30</v>
      </c>
      <c r="G94" s="19" t="s">
        <v>31</v>
      </c>
      <c r="H94" s="20" t="s">
        <v>11</v>
      </c>
      <c r="I94" s="46">
        <v>43914</v>
      </c>
      <c r="J94" s="46">
        <v>43914</v>
      </c>
      <c r="K94" s="21" t="s">
        <v>32</v>
      </c>
      <c r="L94" s="22" t="s">
        <v>33</v>
      </c>
      <c r="M94" s="23">
        <v>307</v>
      </c>
      <c r="N94" s="24">
        <f t="shared" si="4"/>
        <v>307</v>
      </c>
    </row>
    <row r="95" spans="2:14" s="29" customFormat="1" x14ac:dyDescent="0.25">
      <c r="B95" s="27"/>
      <c r="C95" s="27"/>
      <c r="D95" s="27"/>
      <c r="E95" s="27"/>
      <c r="F95" s="30">
        <v>44122005</v>
      </c>
      <c r="G95" s="19" t="s">
        <v>34</v>
      </c>
      <c r="H95" s="20" t="s">
        <v>11</v>
      </c>
      <c r="I95" s="46">
        <v>43914</v>
      </c>
      <c r="J95" s="46">
        <v>43914</v>
      </c>
      <c r="K95" s="21" t="s">
        <v>35</v>
      </c>
      <c r="L95" s="22" t="s">
        <v>33</v>
      </c>
      <c r="M95" s="23">
        <v>300</v>
      </c>
      <c r="N95" s="24">
        <f t="shared" si="4"/>
        <v>14700</v>
      </c>
    </row>
    <row r="96" spans="2:14" s="29" customFormat="1" x14ac:dyDescent="0.25">
      <c r="B96" s="27"/>
      <c r="C96" s="27"/>
      <c r="D96" s="27"/>
      <c r="E96" s="27"/>
      <c r="F96" s="30">
        <v>44103504</v>
      </c>
      <c r="G96" s="19" t="s">
        <v>38</v>
      </c>
      <c r="H96" s="20" t="s">
        <v>11</v>
      </c>
      <c r="I96" s="46">
        <v>43914</v>
      </c>
      <c r="J96" s="46">
        <v>43914</v>
      </c>
      <c r="K96" s="21" t="s">
        <v>39</v>
      </c>
      <c r="L96" s="22" t="s">
        <v>40</v>
      </c>
      <c r="M96" s="23">
        <v>177</v>
      </c>
      <c r="N96" s="24">
        <f t="shared" si="4"/>
        <v>708</v>
      </c>
    </row>
    <row r="97" spans="2:14" s="29" customFormat="1" x14ac:dyDescent="0.25">
      <c r="B97" s="27"/>
      <c r="C97" s="27"/>
      <c r="D97" s="27"/>
      <c r="E97" s="27"/>
      <c r="F97" s="30" t="s">
        <v>44</v>
      </c>
      <c r="G97" s="19" t="s">
        <v>45</v>
      </c>
      <c r="H97" s="20" t="s">
        <v>11</v>
      </c>
      <c r="I97" s="46">
        <v>43914</v>
      </c>
      <c r="J97" s="46">
        <v>43914</v>
      </c>
      <c r="K97" s="21" t="s">
        <v>46</v>
      </c>
      <c r="L97" s="22" t="s">
        <v>33</v>
      </c>
      <c r="M97" s="23">
        <v>500.00139999999999</v>
      </c>
      <c r="N97" s="24">
        <v>4500</v>
      </c>
    </row>
    <row r="98" spans="2:14" s="29" customFormat="1" x14ac:dyDescent="0.25">
      <c r="B98" s="27"/>
      <c r="C98" s="27"/>
      <c r="D98" s="27"/>
      <c r="E98" s="27"/>
      <c r="F98" s="30">
        <v>11151712</v>
      </c>
      <c r="G98" s="19" t="s">
        <v>48</v>
      </c>
      <c r="H98" s="20" t="s">
        <v>11</v>
      </c>
      <c r="I98" s="46">
        <v>43914</v>
      </c>
      <c r="J98" s="46">
        <v>43914</v>
      </c>
      <c r="K98" s="21" t="s">
        <v>46</v>
      </c>
      <c r="L98" s="22" t="s">
        <v>22</v>
      </c>
      <c r="M98" s="23">
        <v>470</v>
      </c>
      <c r="N98" s="24">
        <f t="shared" ref="N98:N112" si="5">K98*M98</f>
        <v>4230</v>
      </c>
    </row>
    <row r="99" spans="2:14" s="29" customFormat="1" x14ac:dyDescent="0.25">
      <c r="B99" s="27"/>
      <c r="C99" s="27"/>
      <c r="D99" s="27"/>
      <c r="E99" s="27"/>
      <c r="F99" s="30">
        <v>11151712</v>
      </c>
      <c r="G99" s="19" t="s">
        <v>78</v>
      </c>
      <c r="H99" s="20" t="s">
        <v>11</v>
      </c>
      <c r="I99" s="46">
        <v>43914</v>
      </c>
      <c r="J99" s="46">
        <v>43914</v>
      </c>
      <c r="K99" s="21" t="s">
        <v>67</v>
      </c>
      <c r="L99" s="22" t="s">
        <v>22</v>
      </c>
      <c r="M99" s="23">
        <v>480</v>
      </c>
      <c r="N99" s="24">
        <f t="shared" si="5"/>
        <v>9600</v>
      </c>
    </row>
    <row r="100" spans="2:14" s="29" customFormat="1" ht="15.75" customHeight="1" x14ac:dyDescent="0.25">
      <c r="B100" s="27"/>
      <c r="C100" s="27"/>
      <c r="D100" s="27"/>
      <c r="E100" s="27"/>
      <c r="F100" s="31">
        <v>14111530</v>
      </c>
      <c r="G100" s="19" t="s">
        <v>79</v>
      </c>
      <c r="H100" s="20" t="s">
        <v>11</v>
      </c>
      <c r="I100" s="46">
        <v>43914</v>
      </c>
      <c r="J100" s="46">
        <v>43914</v>
      </c>
      <c r="K100" s="21" t="s">
        <v>222</v>
      </c>
      <c r="L100" s="22" t="s">
        <v>12</v>
      </c>
      <c r="M100" s="23">
        <v>38</v>
      </c>
      <c r="N100" s="24">
        <f t="shared" si="5"/>
        <v>2090</v>
      </c>
    </row>
    <row r="101" spans="2:14" s="29" customFormat="1" x14ac:dyDescent="0.25">
      <c r="B101" s="27"/>
      <c r="C101" s="27"/>
      <c r="D101" s="27"/>
      <c r="E101" s="27"/>
      <c r="F101" s="30">
        <v>44121505</v>
      </c>
      <c r="G101" s="19" t="s">
        <v>125</v>
      </c>
      <c r="H101" s="20" t="s">
        <v>11</v>
      </c>
      <c r="I101" s="46">
        <v>43914</v>
      </c>
      <c r="J101" s="46">
        <v>43914</v>
      </c>
      <c r="K101" s="21" t="s">
        <v>46</v>
      </c>
      <c r="L101" s="22" t="s">
        <v>40</v>
      </c>
      <c r="M101" s="23">
        <v>700</v>
      </c>
      <c r="N101" s="24">
        <f t="shared" si="5"/>
        <v>6300</v>
      </c>
    </row>
    <row r="102" spans="2:14" s="29" customFormat="1" x14ac:dyDescent="0.25">
      <c r="B102" s="27"/>
      <c r="C102" s="27"/>
      <c r="D102" s="27"/>
      <c r="E102" s="27"/>
      <c r="F102" s="30">
        <v>44122003</v>
      </c>
      <c r="G102" s="19" t="s">
        <v>28</v>
      </c>
      <c r="H102" s="20" t="s">
        <v>11</v>
      </c>
      <c r="I102" s="46">
        <v>43885</v>
      </c>
      <c r="J102" s="46">
        <v>43885</v>
      </c>
      <c r="K102" s="21" t="s">
        <v>29</v>
      </c>
      <c r="L102" s="22" t="s">
        <v>12</v>
      </c>
      <c r="M102" s="23">
        <v>590</v>
      </c>
      <c r="N102" s="24">
        <f t="shared" si="5"/>
        <v>30680</v>
      </c>
    </row>
    <row r="103" spans="2:14" s="29" customFormat="1" x14ac:dyDescent="0.25">
      <c r="B103" s="27"/>
      <c r="C103" s="27"/>
      <c r="D103" s="27"/>
      <c r="E103" s="27"/>
      <c r="F103" s="31">
        <v>44103103</v>
      </c>
      <c r="G103" s="19" t="s">
        <v>170</v>
      </c>
      <c r="H103" s="20" t="s">
        <v>11</v>
      </c>
      <c r="I103" s="46">
        <v>43821</v>
      </c>
      <c r="J103" s="46">
        <v>43821</v>
      </c>
      <c r="K103" s="21" t="s">
        <v>149</v>
      </c>
      <c r="L103" s="22" t="s">
        <v>12</v>
      </c>
      <c r="M103" s="23">
        <v>6756</v>
      </c>
      <c r="N103" s="24">
        <f t="shared" si="5"/>
        <v>20268</v>
      </c>
    </row>
    <row r="104" spans="2:14" s="29" customFormat="1" x14ac:dyDescent="0.25">
      <c r="B104" s="27"/>
      <c r="C104" s="27"/>
      <c r="D104" s="27"/>
      <c r="E104" s="27"/>
      <c r="F104" s="31">
        <v>44103103</v>
      </c>
      <c r="G104" s="19" t="s">
        <v>169</v>
      </c>
      <c r="H104" s="20" t="s">
        <v>11</v>
      </c>
      <c r="I104" s="46">
        <v>43820</v>
      </c>
      <c r="J104" s="46">
        <v>43820</v>
      </c>
      <c r="K104" s="21" t="s">
        <v>149</v>
      </c>
      <c r="L104" s="22" t="s">
        <v>12</v>
      </c>
      <c r="M104" s="23">
        <v>6756</v>
      </c>
      <c r="N104" s="24">
        <f t="shared" si="5"/>
        <v>20268</v>
      </c>
    </row>
    <row r="105" spans="2:14" s="29" customFormat="1" ht="15.75" customHeight="1" x14ac:dyDescent="0.25">
      <c r="B105" s="27"/>
      <c r="C105" s="27"/>
      <c r="D105" s="27"/>
      <c r="E105" s="27"/>
      <c r="F105" s="31">
        <v>44103103</v>
      </c>
      <c r="G105" s="19" t="s">
        <v>168</v>
      </c>
      <c r="H105" s="20" t="s">
        <v>11</v>
      </c>
      <c r="I105" s="46">
        <v>43819</v>
      </c>
      <c r="J105" s="46">
        <v>43819</v>
      </c>
      <c r="K105" s="21" t="s">
        <v>52</v>
      </c>
      <c r="L105" s="22" t="s">
        <v>12</v>
      </c>
      <c r="M105" s="23">
        <v>6756</v>
      </c>
      <c r="N105" s="24">
        <f t="shared" si="5"/>
        <v>13512</v>
      </c>
    </row>
    <row r="106" spans="2:14" s="29" customFormat="1" x14ac:dyDescent="0.25">
      <c r="B106" s="27"/>
      <c r="C106" s="27"/>
      <c r="D106" s="27"/>
      <c r="E106" s="27"/>
      <c r="F106" s="31">
        <v>44112005</v>
      </c>
      <c r="G106" s="19" t="s">
        <v>151</v>
      </c>
      <c r="H106" s="20" t="s">
        <v>11</v>
      </c>
      <c r="I106" s="46">
        <v>43817</v>
      </c>
      <c r="J106" s="46">
        <v>43817</v>
      </c>
      <c r="K106" s="21" t="s">
        <v>49</v>
      </c>
      <c r="L106" s="22" t="s">
        <v>12</v>
      </c>
      <c r="M106" s="23">
        <v>48.38</v>
      </c>
      <c r="N106" s="24">
        <f t="shared" si="5"/>
        <v>483.8</v>
      </c>
    </row>
    <row r="107" spans="2:14" s="29" customFormat="1" x14ac:dyDescent="0.25">
      <c r="B107" s="27"/>
      <c r="C107" s="27"/>
      <c r="D107" s="27"/>
      <c r="E107" s="27"/>
      <c r="F107" s="31">
        <v>44112005</v>
      </c>
      <c r="G107" s="19" t="s">
        <v>152</v>
      </c>
      <c r="H107" s="20" t="s">
        <v>11</v>
      </c>
      <c r="I107" s="46">
        <v>43817</v>
      </c>
      <c r="J107" s="46">
        <v>43817</v>
      </c>
      <c r="K107" s="21" t="s">
        <v>49</v>
      </c>
      <c r="L107" s="22" t="s">
        <v>12</v>
      </c>
      <c r="M107" s="23">
        <v>60.18</v>
      </c>
      <c r="N107" s="24">
        <f t="shared" si="5"/>
        <v>601.79999999999995</v>
      </c>
    </row>
    <row r="108" spans="2:14" s="29" customFormat="1" x14ac:dyDescent="0.25">
      <c r="B108" s="27"/>
      <c r="C108" s="27"/>
      <c r="D108" s="27"/>
      <c r="E108" s="27"/>
      <c r="F108" s="30">
        <v>14111515</v>
      </c>
      <c r="G108" s="19" t="s">
        <v>156</v>
      </c>
      <c r="H108" s="20" t="s">
        <v>11</v>
      </c>
      <c r="I108" s="46">
        <v>43817</v>
      </c>
      <c r="J108" s="46">
        <v>43817</v>
      </c>
      <c r="K108" s="21" t="s">
        <v>88</v>
      </c>
      <c r="L108" s="22" t="s">
        <v>12</v>
      </c>
      <c r="M108" s="23">
        <v>38</v>
      </c>
      <c r="N108" s="24">
        <f t="shared" si="5"/>
        <v>4560</v>
      </c>
    </row>
    <row r="109" spans="2:14" s="29" customFormat="1" x14ac:dyDescent="0.25">
      <c r="B109" s="27"/>
      <c r="C109" s="27"/>
      <c r="D109" s="27"/>
      <c r="E109" s="27"/>
      <c r="F109" s="30" t="s">
        <v>157</v>
      </c>
      <c r="G109" s="19" t="s">
        <v>158</v>
      </c>
      <c r="H109" s="20" t="s">
        <v>11</v>
      </c>
      <c r="I109" s="46">
        <v>43817</v>
      </c>
      <c r="J109" s="46">
        <v>43817</v>
      </c>
      <c r="K109" s="21" t="s">
        <v>101</v>
      </c>
      <c r="L109" s="22" t="s">
        <v>12</v>
      </c>
      <c r="M109" s="23">
        <v>8.85</v>
      </c>
      <c r="N109" s="24">
        <f t="shared" si="5"/>
        <v>44.25</v>
      </c>
    </row>
    <row r="110" spans="2:14" s="29" customFormat="1" x14ac:dyDescent="0.25">
      <c r="B110" s="27"/>
      <c r="C110" s="27"/>
      <c r="D110" s="27"/>
      <c r="E110" s="27"/>
      <c r="F110" s="31">
        <v>44103103</v>
      </c>
      <c r="G110" s="19" t="s">
        <v>166</v>
      </c>
      <c r="H110" s="20" t="s">
        <v>11</v>
      </c>
      <c r="I110" s="46">
        <v>43817</v>
      </c>
      <c r="J110" s="46">
        <v>43817</v>
      </c>
      <c r="K110" s="21" t="s">
        <v>128</v>
      </c>
      <c r="L110" s="22" t="s">
        <v>12</v>
      </c>
      <c r="M110" s="23">
        <v>3127</v>
      </c>
      <c r="N110" s="24">
        <f t="shared" si="5"/>
        <v>37524</v>
      </c>
    </row>
    <row r="111" spans="2:14" s="29" customFormat="1" x14ac:dyDescent="0.25">
      <c r="B111" s="27"/>
      <c r="C111" s="27"/>
      <c r="D111" s="27"/>
      <c r="E111" s="27"/>
      <c r="F111" s="31">
        <v>44103103</v>
      </c>
      <c r="G111" s="19" t="s">
        <v>165</v>
      </c>
      <c r="H111" s="20" t="s">
        <v>11</v>
      </c>
      <c r="I111" s="46">
        <v>43815</v>
      </c>
      <c r="J111" s="46">
        <v>43815</v>
      </c>
      <c r="K111" s="21" t="s">
        <v>52</v>
      </c>
      <c r="L111" s="22" t="s">
        <v>12</v>
      </c>
      <c r="M111" s="23">
        <v>4950</v>
      </c>
      <c r="N111" s="24">
        <f t="shared" si="5"/>
        <v>9900</v>
      </c>
    </row>
    <row r="112" spans="2:14" s="29" customFormat="1" x14ac:dyDescent="0.25">
      <c r="B112" s="27"/>
      <c r="C112" s="27"/>
      <c r="D112" s="27"/>
      <c r="E112" s="27"/>
      <c r="F112" s="31">
        <v>44103103</v>
      </c>
      <c r="G112" s="19" t="s">
        <v>171</v>
      </c>
      <c r="H112" s="20" t="s">
        <v>11</v>
      </c>
      <c r="I112" s="46">
        <v>43815</v>
      </c>
      <c r="J112" s="46">
        <v>43815</v>
      </c>
      <c r="K112" s="21" t="s">
        <v>52</v>
      </c>
      <c r="L112" s="22" t="s">
        <v>12</v>
      </c>
      <c r="M112" s="23">
        <v>12450</v>
      </c>
      <c r="N112" s="24">
        <f t="shared" si="5"/>
        <v>24900</v>
      </c>
    </row>
    <row r="113" spans="2:15" s="29" customFormat="1" x14ac:dyDescent="0.25">
      <c r="E113" s="27"/>
      <c r="F113" s="31">
        <v>44103103</v>
      </c>
      <c r="G113" s="19" t="s">
        <v>172</v>
      </c>
      <c r="H113" s="20" t="s">
        <v>11</v>
      </c>
      <c r="I113" s="46">
        <v>43815</v>
      </c>
      <c r="J113" s="46">
        <v>43815</v>
      </c>
      <c r="K113" s="21" t="s">
        <v>101</v>
      </c>
      <c r="L113" s="22" t="s">
        <v>12</v>
      </c>
      <c r="M113" s="23">
        <v>5770</v>
      </c>
      <c r="N113" s="24">
        <f>K113*M112</f>
        <v>62250</v>
      </c>
      <c r="O113" s="27"/>
    </row>
    <row r="114" spans="2:15" s="29" customFormat="1" x14ac:dyDescent="0.25">
      <c r="E114" s="27"/>
      <c r="F114" s="31">
        <v>44103103</v>
      </c>
      <c r="G114" s="19" t="s">
        <v>173</v>
      </c>
      <c r="H114" s="20" t="s">
        <v>11</v>
      </c>
      <c r="I114" s="46">
        <v>43635</v>
      </c>
      <c r="J114" s="46">
        <v>43635</v>
      </c>
      <c r="K114" s="21" t="s">
        <v>39</v>
      </c>
      <c r="L114" s="22" t="s">
        <v>12</v>
      </c>
      <c r="M114" s="23">
        <v>4940</v>
      </c>
      <c r="N114" s="24">
        <f t="shared" ref="N114:N135" si="6">K114*M114</f>
        <v>19760</v>
      </c>
      <c r="O114" s="27"/>
    </row>
    <row r="115" spans="2:15" s="29" customFormat="1" x14ac:dyDescent="0.25">
      <c r="B115" s="27"/>
      <c r="C115" s="27"/>
      <c r="D115" s="27"/>
      <c r="E115" s="27"/>
      <c r="F115" s="31">
        <v>44103103</v>
      </c>
      <c r="G115" s="19" t="s">
        <v>174</v>
      </c>
      <c r="H115" s="20" t="s">
        <v>11</v>
      </c>
      <c r="I115" s="46">
        <v>43635</v>
      </c>
      <c r="J115" s="46">
        <v>43635</v>
      </c>
      <c r="K115" s="21" t="s">
        <v>149</v>
      </c>
      <c r="L115" s="22" t="s">
        <v>12</v>
      </c>
      <c r="M115" s="23">
        <v>4940</v>
      </c>
      <c r="N115" s="24">
        <f t="shared" si="6"/>
        <v>14820</v>
      </c>
      <c r="O115" s="27"/>
    </row>
    <row r="116" spans="2:15" s="29" customFormat="1" x14ac:dyDescent="0.25">
      <c r="B116" s="27"/>
      <c r="C116" s="27"/>
      <c r="D116" s="27"/>
      <c r="E116" s="27"/>
      <c r="F116" s="31">
        <v>44103103</v>
      </c>
      <c r="G116" s="19" t="s">
        <v>175</v>
      </c>
      <c r="H116" s="20" t="s">
        <v>11</v>
      </c>
      <c r="I116" s="46">
        <v>43635</v>
      </c>
      <c r="J116" s="46">
        <v>43635</v>
      </c>
      <c r="K116" s="21" t="s">
        <v>39</v>
      </c>
      <c r="L116" s="22" t="s">
        <v>12</v>
      </c>
      <c r="M116" s="23">
        <v>4940</v>
      </c>
      <c r="N116" s="24">
        <f t="shared" si="6"/>
        <v>19760</v>
      </c>
      <c r="O116" s="27"/>
    </row>
    <row r="117" spans="2:15" s="29" customFormat="1" x14ac:dyDescent="0.25">
      <c r="E117" s="27"/>
      <c r="F117" s="31">
        <v>44103103</v>
      </c>
      <c r="G117" s="19" t="s">
        <v>176</v>
      </c>
      <c r="H117" s="20" t="s">
        <v>11</v>
      </c>
      <c r="I117" s="46">
        <v>43635</v>
      </c>
      <c r="J117" s="46">
        <v>43635</v>
      </c>
      <c r="K117" s="21" t="s">
        <v>52</v>
      </c>
      <c r="L117" s="22" t="s">
        <v>12</v>
      </c>
      <c r="M117" s="23">
        <v>4940</v>
      </c>
      <c r="N117" s="24">
        <f t="shared" si="6"/>
        <v>9880</v>
      </c>
      <c r="O117" s="27"/>
    </row>
    <row r="118" spans="2:15" s="29" customFormat="1" x14ac:dyDescent="0.25">
      <c r="E118" s="27"/>
      <c r="F118" s="31">
        <v>44103103</v>
      </c>
      <c r="G118" s="19" t="s">
        <v>177</v>
      </c>
      <c r="H118" s="20" t="s">
        <v>11</v>
      </c>
      <c r="I118" s="46">
        <v>43635</v>
      </c>
      <c r="J118" s="46">
        <v>43635</v>
      </c>
      <c r="K118" s="21" t="s">
        <v>105</v>
      </c>
      <c r="L118" s="22" t="s">
        <v>12</v>
      </c>
      <c r="M118" s="23">
        <v>4602</v>
      </c>
      <c r="N118" s="24">
        <f t="shared" si="6"/>
        <v>27612</v>
      </c>
      <c r="O118" s="27"/>
    </row>
    <row r="119" spans="2:15" s="29" customFormat="1" x14ac:dyDescent="0.25">
      <c r="E119" s="27"/>
      <c r="F119" s="31">
        <v>44103103</v>
      </c>
      <c r="G119" s="19" t="s">
        <v>178</v>
      </c>
      <c r="H119" s="20" t="s">
        <v>11</v>
      </c>
      <c r="I119" s="46">
        <v>43635</v>
      </c>
      <c r="J119" s="46">
        <v>43635</v>
      </c>
      <c r="K119" s="21" t="s">
        <v>101</v>
      </c>
      <c r="L119" s="22" t="s">
        <v>12</v>
      </c>
      <c r="M119" s="23">
        <v>4602</v>
      </c>
      <c r="N119" s="24">
        <f t="shared" si="6"/>
        <v>23010</v>
      </c>
      <c r="O119" s="27"/>
    </row>
    <row r="120" spans="2:15" s="29" customFormat="1" x14ac:dyDescent="0.25">
      <c r="E120" s="27"/>
      <c r="F120" s="31">
        <v>44103103</v>
      </c>
      <c r="G120" s="19" t="s">
        <v>179</v>
      </c>
      <c r="H120" s="20" t="s">
        <v>11</v>
      </c>
      <c r="I120" s="46">
        <v>43635</v>
      </c>
      <c r="J120" s="46">
        <v>43635</v>
      </c>
      <c r="K120" s="21" t="s">
        <v>149</v>
      </c>
      <c r="L120" s="22" t="s">
        <v>12</v>
      </c>
      <c r="M120" s="23">
        <v>4602</v>
      </c>
      <c r="N120" s="24">
        <f t="shared" si="6"/>
        <v>13806</v>
      </c>
      <c r="O120" s="27"/>
    </row>
    <row r="121" spans="2:15" s="29" customFormat="1" x14ac:dyDescent="0.25">
      <c r="E121" s="27"/>
      <c r="F121" s="31">
        <v>44103103</v>
      </c>
      <c r="G121" s="19" t="s">
        <v>180</v>
      </c>
      <c r="H121" s="20" t="s">
        <v>11</v>
      </c>
      <c r="I121" s="46">
        <v>43635</v>
      </c>
      <c r="J121" s="46">
        <v>43635</v>
      </c>
      <c r="K121" s="21" t="s">
        <v>105</v>
      </c>
      <c r="L121" s="22" t="s">
        <v>12</v>
      </c>
      <c r="M121" s="23">
        <v>4602</v>
      </c>
      <c r="N121" s="24">
        <f t="shared" si="6"/>
        <v>27612</v>
      </c>
      <c r="O121" s="27"/>
    </row>
    <row r="122" spans="2:15" s="29" customFormat="1" x14ac:dyDescent="0.25">
      <c r="E122" s="27"/>
      <c r="F122" s="31">
        <v>44103103</v>
      </c>
      <c r="G122" s="19" t="s">
        <v>181</v>
      </c>
      <c r="H122" s="20" t="s">
        <v>11</v>
      </c>
      <c r="I122" s="46">
        <v>43635</v>
      </c>
      <c r="J122" s="46">
        <v>43635</v>
      </c>
      <c r="K122" s="21" t="s">
        <v>130</v>
      </c>
      <c r="L122" s="22" t="s">
        <v>12</v>
      </c>
      <c r="M122" s="23">
        <v>9607.56</v>
      </c>
      <c r="N122" s="24">
        <f t="shared" si="6"/>
        <v>67252.92</v>
      </c>
      <c r="O122" s="27"/>
    </row>
    <row r="123" spans="2:15" s="29" customFormat="1" x14ac:dyDescent="0.25">
      <c r="E123" s="27"/>
      <c r="F123" s="31">
        <v>44103103</v>
      </c>
      <c r="G123" s="19" t="s">
        <v>182</v>
      </c>
      <c r="H123" s="20" t="s">
        <v>11</v>
      </c>
      <c r="I123" s="46">
        <v>43635</v>
      </c>
      <c r="J123" s="46">
        <v>43635</v>
      </c>
      <c r="K123" s="21" t="s">
        <v>52</v>
      </c>
      <c r="L123" s="22" t="s">
        <v>12</v>
      </c>
      <c r="M123" s="23">
        <v>9609.56</v>
      </c>
      <c r="N123" s="24">
        <f t="shared" si="6"/>
        <v>19219.12</v>
      </c>
      <c r="O123" s="27"/>
    </row>
    <row r="124" spans="2:15" s="29" customFormat="1" x14ac:dyDescent="0.25">
      <c r="E124" s="27"/>
      <c r="F124" s="31">
        <v>44103103</v>
      </c>
      <c r="G124" s="19" t="s">
        <v>183</v>
      </c>
      <c r="H124" s="20" t="s">
        <v>11</v>
      </c>
      <c r="I124" s="46">
        <v>43635</v>
      </c>
      <c r="J124" s="46">
        <v>43635</v>
      </c>
      <c r="K124" s="21" t="s">
        <v>149</v>
      </c>
      <c r="L124" s="22" t="s">
        <v>12</v>
      </c>
      <c r="M124" s="23">
        <v>9609.56</v>
      </c>
      <c r="N124" s="24">
        <f t="shared" si="6"/>
        <v>28828.68</v>
      </c>
      <c r="O124" s="27"/>
    </row>
    <row r="125" spans="2:15" s="29" customFormat="1" x14ac:dyDescent="0.25">
      <c r="E125" s="27"/>
      <c r="F125" s="31">
        <v>44103103</v>
      </c>
      <c r="G125" s="19" t="s">
        <v>184</v>
      </c>
      <c r="H125" s="20" t="s">
        <v>11</v>
      </c>
      <c r="I125" s="46">
        <v>43635</v>
      </c>
      <c r="J125" s="46">
        <v>43635</v>
      </c>
      <c r="K125" s="21" t="s">
        <v>49</v>
      </c>
      <c r="L125" s="22" t="s">
        <v>12</v>
      </c>
      <c r="M125" s="23">
        <v>3465</v>
      </c>
      <c r="N125" s="24">
        <f t="shared" si="6"/>
        <v>34650</v>
      </c>
      <c r="O125" s="27"/>
    </row>
    <row r="126" spans="2:15" s="29" customFormat="1" x14ac:dyDescent="0.25">
      <c r="E126" s="27"/>
      <c r="F126" s="31">
        <v>44103103</v>
      </c>
      <c r="G126" s="19" t="s">
        <v>186</v>
      </c>
      <c r="H126" s="20" t="s">
        <v>11</v>
      </c>
      <c r="I126" s="46">
        <v>43635</v>
      </c>
      <c r="J126" s="46">
        <v>43635</v>
      </c>
      <c r="K126" s="21" t="s">
        <v>167</v>
      </c>
      <c r="L126" s="22" t="s">
        <v>12</v>
      </c>
      <c r="M126" s="23">
        <v>6047.5</v>
      </c>
      <c r="N126" s="24">
        <f t="shared" si="6"/>
        <v>48380</v>
      </c>
      <c r="O126" s="27"/>
    </row>
    <row r="127" spans="2:15" s="29" customFormat="1" x14ac:dyDescent="0.25">
      <c r="E127" s="27"/>
      <c r="F127" s="31">
        <v>44103103</v>
      </c>
      <c r="G127" s="19" t="s">
        <v>187</v>
      </c>
      <c r="H127" s="20" t="s">
        <v>11</v>
      </c>
      <c r="I127" s="46">
        <v>43635</v>
      </c>
      <c r="J127" s="46">
        <v>43635</v>
      </c>
      <c r="K127" s="21" t="s">
        <v>101</v>
      </c>
      <c r="L127" s="22" t="s">
        <v>12</v>
      </c>
      <c r="M127" s="23">
        <v>3600</v>
      </c>
      <c r="N127" s="24">
        <f t="shared" si="6"/>
        <v>18000</v>
      </c>
      <c r="O127" s="27"/>
    </row>
    <row r="128" spans="2:15" s="29" customFormat="1" x14ac:dyDescent="0.25">
      <c r="E128" s="27"/>
      <c r="F128" s="31">
        <v>44103103</v>
      </c>
      <c r="G128" s="19" t="s">
        <v>188</v>
      </c>
      <c r="H128" s="20" t="s">
        <v>11</v>
      </c>
      <c r="I128" s="46">
        <v>43635</v>
      </c>
      <c r="J128" s="46">
        <v>43635</v>
      </c>
      <c r="K128" s="21" t="s">
        <v>32</v>
      </c>
      <c r="L128" s="22" t="s">
        <v>12</v>
      </c>
      <c r="M128" s="23">
        <v>9607.56</v>
      </c>
      <c r="N128" s="24">
        <f t="shared" si="6"/>
        <v>9607.56</v>
      </c>
      <c r="O128" s="27"/>
    </row>
    <row r="129" spans="2:15" s="29" customFormat="1" x14ac:dyDescent="0.25">
      <c r="E129" s="27"/>
      <c r="F129" s="31">
        <v>44103103</v>
      </c>
      <c r="G129" s="19" t="s">
        <v>189</v>
      </c>
      <c r="H129" s="20" t="s">
        <v>11</v>
      </c>
      <c r="I129" s="46">
        <v>43635</v>
      </c>
      <c r="J129" s="46">
        <v>43635</v>
      </c>
      <c r="K129" s="21" t="s">
        <v>105</v>
      </c>
      <c r="L129" s="22" t="s">
        <v>12</v>
      </c>
      <c r="M129" s="23">
        <v>4720</v>
      </c>
      <c r="N129" s="24">
        <f t="shared" si="6"/>
        <v>28320</v>
      </c>
      <c r="O129" s="27"/>
    </row>
    <row r="130" spans="2:15" s="29" customFormat="1" x14ac:dyDescent="0.25">
      <c r="D130" s="27"/>
      <c r="E130" s="27"/>
      <c r="F130" s="31">
        <v>44103103</v>
      </c>
      <c r="G130" s="19" t="s">
        <v>190</v>
      </c>
      <c r="H130" s="20" t="s">
        <v>11</v>
      </c>
      <c r="I130" s="46">
        <v>43635</v>
      </c>
      <c r="J130" s="46">
        <v>43635</v>
      </c>
      <c r="K130" s="21" t="s">
        <v>105</v>
      </c>
      <c r="L130" s="22" t="s">
        <v>12</v>
      </c>
      <c r="M130" s="23">
        <v>4720</v>
      </c>
      <c r="N130" s="24">
        <f t="shared" si="6"/>
        <v>28320</v>
      </c>
      <c r="O130" s="27"/>
    </row>
    <row r="131" spans="2:15" s="29" customFormat="1" x14ac:dyDescent="0.25">
      <c r="D131" s="27"/>
      <c r="E131" s="27"/>
      <c r="F131" s="31">
        <v>44103103</v>
      </c>
      <c r="G131" s="19" t="s">
        <v>191</v>
      </c>
      <c r="H131" s="20" t="s">
        <v>11</v>
      </c>
      <c r="I131" s="46">
        <v>43635</v>
      </c>
      <c r="J131" s="46">
        <v>43635</v>
      </c>
      <c r="K131" s="21" t="s">
        <v>130</v>
      </c>
      <c r="L131" s="22" t="s">
        <v>12</v>
      </c>
      <c r="M131" s="23">
        <v>3800</v>
      </c>
      <c r="N131" s="24">
        <f t="shared" si="6"/>
        <v>26600</v>
      </c>
      <c r="O131" s="27"/>
    </row>
    <row r="132" spans="2:15" s="29" customFormat="1" x14ac:dyDescent="0.25">
      <c r="E132" s="27"/>
      <c r="F132" s="31">
        <v>44103103</v>
      </c>
      <c r="G132" s="19" t="s">
        <v>198</v>
      </c>
      <c r="H132" s="20" t="s">
        <v>11</v>
      </c>
      <c r="I132" s="46">
        <v>43635</v>
      </c>
      <c r="J132" s="46">
        <v>43635</v>
      </c>
      <c r="K132" s="21" t="s">
        <v>105</v>
      </c>
      <c r="L132" s="22" t="s">
        <v>12</v>
      </c>
      <c r="M132" s="23">
        <v>3600</v>
      </c>
      <c r="N132" s="24">
        <f t="shared" si="6"/>
        <v>21600</v>
      </c>
      <c r="O132" s="27"/>
    </row>
    <row r="133" spans="2:15" s="29" customFormat="1" x14ac:dyDescent="0.25">
      <c r="D133" s="27"/>
      <c r="E133" s="27"/>
      <c r="F133" s="30" t="s">
        <v>126</v>
      </c>
      <c r="G133" s="19" t="s">
        <v>127</v>
      </c>
      <c r="H133" s="20" t="s">
        <v>11</v>
      </c>
      <c r="I133" s="46">
        <v>43510</v>
      </c>
      <c r="J133" s="46">
        <v>43510</v>
      </c>
      <c r="K133" s="21" t="s">
        <v>128</v>
      </c>
      <c r="L133" s="22" t="s">
        <v>12</v>
      </c>
      <c r="M133" s="23">
        <v>70.8</v>
      </c>
      <c r="N133" s="24">
        <f t="shared" si="6"/>
        <v>849.59999999999991</v>
      </c>
      <c r="O133" s="27"/>
    </row>
    <row r="134" spans="2:15" s="29" customFormat="1" x14ac:dyDescent="0.25">
      <c r="E134" s="27"/>
      <c r="F134" s="30" t="s">
        <v>135</v>
      </c>
      <c r="G134" s="19" t="s">
        <v>136</v>
      </c>
      <c r="H134" s="20" t="s">
        <v>11</v>
      </c>
      <c r="I134" s="46">
        <v>43418</v>
      </c>
      <c r="J134" s="46">
        <v>43418</v>
      </c>
      <c r="K134" s="21" t="s">
        <v>137</v>
      </c>
      <c r="L134" s="22" t="s">
        <v>40</v>
      </c>
      <c r="M134" s="23">
        <v>30</v>
      </c>
      <c r="N134" s="24">
        <f t="shared" si="6"/>
        <v>900</v>
      </c>
      <c r="O134" s="27"/>
    </row>
    <row r="135" spans="2:15" s="29" customFormat="1" x14ac:dyDescent="0.25">
      <c r="B135" s="27"/>
      <c r="C135" s="27"/>
      <c r="D135" s="27"/>
      <c r="E135" s="27"/>
      <c r="F135" s="30" t="s">
        <v>135</v>
      </c>
      <c r="G135" s="19" t="s">
        <v>138</v>
      </c>
      <c r="H135" s="20" t="s">
        <v>11</v>
      </c>
      <c r="I135" s="46">
        <v>43418</v>
      </c>
      <c r="J135" s="46">
        <v>43418</v>
      </c>
      <c r="K135" s="21" t="s">
        <v>74</v>
      </c>
      <c r="L135" s="22" t="s">
        <v>40</v>
      </c>
      <c r="M135" s="23">
        <v>100</v>
      </c>
      <c r="N135" s="24">
        <f t="shared" si="6"/>
        <v>2500</v>
      </c>
      <c r="O135" s="27"/>
    </row>
    <row r="136" spans="2:15" s="29" customFormat="1" x14ac:dyDescent="0.25">
      <c r="E136" s="27"/>
      <c r="F136" s="30" t="s">
        <v>135</v>
      </c>
      <c r="G136" s="19" t="s">
        <v>139</v>
      </c>
      <c r="H136" s="20" t="s">
        <v>11</v>
      </c>
      <c r="I136" s="46">
        <v>43248</v>
      </c>
      <c r="J136" s="46">
        <v>43248</v>
      </c>
      <c r="K136" s="21" t="s">
        <v>60</v>
      </c>
      <c r="L136" s="22" t="s">
        <v>40</v>
      </c>
      <c r="M136" s="23">
        <v>17.003799999999998</v>
      </c>
      <c r="N136" s="24">
        <v>1700</v>
      </c>
      <c r="O136" s="27"/>
    </row>
    <row r="137" spans="2:15" s="29" customFormat="1" x14ac:dyDescent="0.25">
      <c r="E137" s="27"/>
      <c r="F137" s="31">
        <v>44103103</v>
      </c>
      <c r="G137" s="19" t="s">
        <v>199</v>
      </c>
      <c r="H137" s="20" t="s">
        <v>11</v>
      </c>
      <c r="I137" s="46">
        <v>43248</v>
      </c>
      <c r="J137" s="46">
        <v>43248</v>
      </c>
      <c r="K137" s="21" t="s">
        <v>149</v>
      </c>
      <c r="L137" s="22" t="s">
        <v>12</v>
      </c>
      <c r="M137" s="23">
        <v>3096</v>
      </c>
      <c r="N137" s="24">
        <f>K137*M137</f>
        <v>9288</v>
      </c>
      <c r="O137" s="27"/>
    </row>
    <row r="138" spans="2:15" s="29" customFormat="1" x14ac:dyDescent="0.25">
      <c r="E138" s="27"/>
      <c r="F138" s="31">
        <v>44103103</v>
      </c>
      <c r="G138" s="19" t="s">
        <v>200</v>
      </c>
      <c r="H138" s="20" t="s">
        <v>11</v>
      </c>
      <c r="I138" s="46">
        <v>43248</v>
      </c>
      <c r="J138" s="46">
        <v>43248</v>
      </c>
      <c r="K138" s="21" t="s">
        <v>39</v>
      </c>
      <c r="L138" s="22" t="s">
        <v>12</v>
      </c>
      <c r="M138" s="23">
        <v>3096</v>
      </c>
      <c r="N138" s="24">
        <f>K138*M138</f>
        <v>12384</v>
      </c>
      <c r="O138" s="27"/>
    </row>
    <row r="139" spans="2:15" s="29" customFormat="1" x14ac:dyDescent="0.25">
      <c r="E139" s="27"/>
      <c r="F139" s="31">
        <v>44103103</v>
      </c>
      <c r="G139" s="19" t="s">
        <v>201</v>
      </c>
      <c r="H139" s="20" t="s">
        <v>11</v>
      </c>
      <c r="I139" s="46">
        <v>43248</v>
      </c>
      <c r="J139" s="46">
        <v>43248</v>
      </c>
      <c r="K139" s="21" t="s">
        <v>39</v>
      </c>
      <c r="L139" s="22" t="s">
        <v>12</v>
      </c>
      <c r="M139" s="23">
        <v>3096</v>
      </c>
      <c r="N139" s="24">
        <f>K139*M139</f>
        <v>12384</v>
      </c>
      <c r="O139" s="27"/>
    </row>
    <row r="140" spans="2:15" s="29" customFormat="1" x14ac:dyDescent="0.25">
      <c r="E140" s="27"/>
      <c r="F140" s="31">
        <v>43191629</v>
      </c>
      <c r="G140" s="19" t="s">
        <v>140</v>
      </c>
      <c r="H140" s="20" t="s">
        <v>11</v>
      </c>
      <c r="I140" s="46">
        <v>43132</v>
      </c>
      <c r="J140" s="46">
        <v>43132</v>
      </c>
      <c r="K140" s="21" t="s">
        <v>137</v>
      </c>
      <c r="L140" s="22" t="s">
        <v>12</v>
      </c>
      <c r="M140" s="23">
        <v>6.9973999999999998</v>
      </c>
      <c r="N140" s="24">
        <v>210</v>
      </c>
      <c r="O140" s="27"/>
    </row>
    <row r="141" spans="2:15" s="29" customFormat="1" x14ac:dyDescent="0.25">
      <c r="E141" s="27"/>
      <c r="F141" s="30" t="s">
        <v>25</v>
      </c>
      <c r="G141" s="19" t="s">
        <v>141</v>
      </c>
      <c r="H141" s="20" t="s">
        <v>11</v>
      </c>
      <c r="I141" s="46">
        <v>43132</v>
      </c>
      <c r="J141" s="46">
        <v>43132</v>
      </c>
      <c r="K141" s="21" t="s">
        <v>142</v>
      </c>
      <c r="L141" s="22" t="s">
        <v>12</v>
      </c>
      <c r="M141" s="23">
        <v>28.0014</v>
      </c>
      <c r="N141" s="24">
        <v>4200</v>
      </c>
      <c r="O141" s="27"/>
    </row>
    <row r="142" spans="2:15" s="29" customFormat="1" x14ac:dyDescent="0.25">
      <c r="E142" s="27"/>
      <c r="F142" s="30" t="s">
        <v>25</v>
      </c>
      <c r="G142" s="19" t="s">
        <v>143</v>
      </c>
      <c r="H142" s="20" t="s">
        <v>11</v>
      </c>
      <c r="I142" s="46">
        <v>43132</v>
      </c>
      <c r="J142" s="46">
        <v>43132</v>
      </c>
      <c r="K142" s="21" t="s">
        <v>142</v>
      </c>
      <c r="L142" s="22" t="s">
        <v>12</v>
      </c>
      <c r="M142" s="23">
        <v>37.004800000000003</v>
      </c>
      <c r="N142" s="24">
        <v>5550</v>
      </c>
      <c r="O142" s="27"/>
    </row>
    <row r="143" spans="2:15" s="29" customFormat="1" x14ac:dyDescent="0.25">
      <c r="E143" s="27"/>
      <c r="F143" s="30">
        <v>43202001</v>
      </c>
      <c r="G143" s="19" t="s">
        <v>144</v>
      </c>
      <c r="H143" s="20" t="s">
        <v>11</v>
      </c>
      <c r="I143" s="46">
        <v>43132</v>
      </c>
      <c r="J143" s="46">
        <v>43132</v>
      </c>
      <c r="K143" s="21" t="s">
        <v>65</v>
      </c>
      <c r="L143" s="22" t="s">
        <v>12</v>
      </c>
      <c r="M143" s="23">
        <v>8.26</v>
      </c>
      <c r="N143" s="24">
        <f t="shared" ref="N143:N149" si="7">K143*M143</f>
        <v>413</v>
      </c>
      <c r="O143" s="27"/>
    </row>
    <row r="144" spans="2:15" s="29" customFormat="1" x14ac:dyDescent="0.25">
      <c r="E144" s="27"/>
      <c r="F144" s="30" t="s">
        <v>41</v>
      </c>
      <c r="G144" s="19" t="s">
        <v>150</v>
      </c>
      <c r="H144" s="20" t="s">
        <v>11</v>
      </c>
      <c r="I144" s="46">
        <v>43132</v>
      </c>
      <c r="J144" s="46">
        <v>43132</v>
      </c>
      <c r="K144" s="21" t="s">
        <v>101</v>
      </c>
      <c r="L144" s="22" t="s">
        <v>33</v>
      </c>
      <c r="M144" s="23">
        <v>225</v>
      </c>
      <c r="N144" s="24">
        <f t="shared" si="7"/>
        <v>1125</v>
      </c>
      <c r="O144" s="27"/>
    </row>
    <row r="145" spans="5:15" s="29" customFormat="1" x14ac:dyDescent="0.25">
      <c r="E145" s="27"/>
      <c r="F145" s="28">
        <v>44121627</v>
      </c>
      <c r="G145" s="19" t="s">
        <v>153</v>
      </c>
      <c r="H145" s="20" t="s">
        <v>11</v>
      </c>
      <c r="I145" s="46">
        <v>43132</v>
      </c>
      <c r="J145" s="46">
        <v>43132</v>
      </c>
      <c r="K145" s="21" t="s">
        <v>67</v>
      </c>
      <c r="L145" s="22" t="s">
        <v>12</v>
      </c>
      <c r="M145" s="23">
        <v>12</v>
      </c>
      <c r="N145" s="24">
        <f t="shared" si="7"/>
        <v>240</v>
      </c>
      <c r="O145" s="27"/>
    </row>
    <row r="146" spans="5:15" s="29" customFormat="1" x14ac:dyDescent="0.25">
      <c r="E146" s="27"/>
      <c r="F146" s="30">
        <v>14111507</v>
      </c>
      <c r="G146" s="19" t="s">
        <v>154</v>
      </c>
      <c r="H146" s="20" t="s">
        <v>11</v>
      </c>
      <c r="I146" s="46">
        <v>43132</v>
      </c>
      <c r="J146" s="46">
        <v>43132</v>
      </c>
      <c r="K146" s="21" t="s">
        <v>235</v>
      </c>
      <c r="L146" s="22" t="s">
        <v>22</v>
      </c>
      <c r="M146" s="23">
        <v>230</v>
      </c>
      <c r="N146" s="24">
        <f t="shared" si="7"/>
        <v>10350</v>
      </c>
      <c r="O146" s="27"/>
    </row>
    <row r="147" spans="5:15" s="29" customFormat="1" x14ac:dyDescent="0.25">
      <c r="E147" s="27"/>
      <c r="F147" s="30" t="s">
        <v>30</v>
      </c>
      <c r="G147" s="19" t="s">
        <v>155</v>
      </c>
      <c r="H147" s="20" t="s">
        <v>11</v>
      </c>
      <c r="I147" s="46">
        <v>43132</v>
      </c>
      <c r="J147" s="46">
        <v>43132</v>
      </c>
      <c r="K147" s="21" t="s">
        <v>67</v>
      </c>
      <c r="L147" s="22" t="s">
        <v>33</v>
      </c>
      <c r="M147" s="23">
        <v>150</v>
      </c>
      <c r="N147" s="24">
        <f t="shared" si="7"/>
        <v>3000</v>
      </c>
      <c r="O147" s="27"/>
    </row>
    <row r="148" spans="5:15" s="29" customFormat="1" x14ac:dyDescent="0.25">
      <c r="E148" s="27"/>
      <c r="F148" s="30" t="s">
        <v>157</v>
      </c>
      <c r="G148" s="19" t="s">
        <v>159</v>
      </c>
      <c r="H148" s="20" t="s">
        <v>11</v>
      </c>
      <c r="I148" s="46">
        <v>43132</v>
      </c>
      <c r="J148" s="46">
        <v>43132</v>
      </c>
      <c r="K148" s="21" t="s">
        <v>101</v>
      </c>
      <c r="L148" s="22" t="s">
        <v>12</v>
      </c>
      <c r="M148" s="23">
        <v>15</v>
      </c>
      <c r="N148" s="24">
        <f t="shared" si="7"/>
        <v>75</v>
      </c>
      <c r="O148" s="27"/>
    </row>
    <row r="149" spans="5:15" s="29" customFormat="1" x14ac:dyDescent="0.25">
      <c r="E149" s="27"/>
      <c r="F149" s="30" t="s">
        <v>157</v>
      </c>
      <c r="G149" s="19" t="s">
        <v>164</v>
      </c>
      <c r="H149" s="20" t="s">
        <v>11</v>
      </c>
      <c r="I149" s="46">
        <v>43132</v>
      </c>
      <c r="J149" s="46">
        <v>43132</v>
      </c>
      <c r="K149" s="21" t="s">
        <v>65</v>
      </c>
      <c r="L149" s="22" t="s">
        <v>12</v>
      </c>
      <c r="M149" s="23">
        <v>5</v>
      </c>
      <c r="N149" s="24">
        <f t="shared" si="7"/>
        <v>250</v>
      </c>
      <c r="O149" s="27"/>
    </row>
    <row r="150" spans="5:15" s="41" customFormat="1" x14ac:dyDescent="0.25">
      <c r="F150" s="42"/>
      <c r="G150" s="25" t="s">
        <v>202</v>
      </c>
      <c r="H150" s="25"/>
      <c r="I150" s="25"/>
      <c r="J150" s="25"/>
      <c r="K150" s="43"/>
      <c r="L150" s="44"/>
      <c r="M150" s="45"/>
      <c r="N150" s="26">
        <f>SUM(N12:N149)</f>
        <v>2804587.27</v>
      </c>
    </row>
    <row r="155" spans="5:15" x14ac:dyDescent="0.25">
      <c r="H155" s="39"/>
      <c r="I155" s="40" t="s">
        <v>239</v>
      </c>
      <c r="J155" s="39"/>
    </row>
    <row r="156" spans="5:15" x14ac:dyDescent="0.25">
      <c r="I156" s="38" t="s">
        <v>240</v>
      </c>
    </row>
  </sheetData>
  <sortState xmlns:xlrd2="http://schemas.microsoft.com/office/spreadsheetml/2017/richdata2" ref="F11:N150">
    <sortCondition descending="1" ref="I12:I150"/>
  </sortState>
  <mergeCells count="3">
    <mergeCell ref="G3:L4"/>
    <mergeCell ref="G5:L5"/>
    <mergeCell ref="G6:L6"/>
  </mergeCells>
  <dataValidations count="1">
    <dataValidation type="whole" operator="greaterThan" allowBlank="1" showInputMessage="1" showErrorMessage="1" sqref="F12:F21 F113:F149 F24:F82" xr:uid="{8F76CB96-8B2E-491E-BF60-7ACFC690776B}">
      <formula1>0</formula1>
    </dataValidation>
  </dataValidations>
  <pageMargins left="0.7" right="0.7" top="0.75" bottom="0.75" header="0.3" footer="0.3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Gregorix Tavera - Ogtic</dc:creator>
  <cp:lastModifiedBy>Rocío Rodríguez De La Rosa</cp:lastModifiedBy>
  <cp:lastPrinted>2021-10-06T15:03:17Z</cp:lastPrinted>
  <dcterms:created xsi:type="dcterms:W3CDTF">2015-06-05T18:17:20Z</dcterms:created>
  <dcterms:modified xsi:type="dcterms:W3CDTF">2021-10-06T15:08:51Z</dcterms:modified>
</cp:coreProperties>
</file>