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1\"/>
    </mc:Choice>
  </mc:AlternateContent>
  <xr:revisionPtr revIDLastSave="0" documentId="13_ncr:1_{BF79A6E2-B1C3-415B-979B-A1D4AA967737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3" l="1"/>
  <c r="B74" i="3"/>
  <c r="B33" i="3"/>
  <c r="B26" i="3"/>
  <c r="B25" i="3"/>
  <c r="B24" i="3"/>
  <c r="B23" i="3"/>
  <c r="B22" i="3"/>
  <c r="B21" i="3"/>
  <c r="B20" i="3"/>
  <c r="B19" i="3"/>
  <c r="B18" i="3"/>
  <c r="B17" i="3"/>
  <c r="B16" i="3"/>
  <c r="B12" i="3"/>
  <c r="B15" i="3"/>
  <c r="B14" i="3"/>
  <c r="B13" i="3"/>
  <c r="B11" i="3"/>
  <c r="B10" i="3"/>
  <c r="J87" i="3"/>
  <c r="J74" i="3"/>
  <c r="J26" i="3"/>
  <c r="J16" i="3"/>
  <c r="J10" i="3"/>
  <c r="B86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2" i="3"/>
  <c r="B31" i="3"/>
  <c r="B30" i="3"/>
  <c r="B29" i="3"/>
  <c r="B28" i="3"/>
  <c r="B27" i="3"/>
  <c r="I87" i="3"/>
  <c r="I74" i="3"/>
  <c r="I26" i="3"/>
  <c r="I16" i="3"/>
  <c r="I10" i="3"/>
  <c r="H87" i="3" l="1"/>
  <c r="H74" i="3"/>
  <c r="H26" i="3"/>
  <c r="H16" i="3"/>
  <c r="H10" i="3"/>
  <c r="G26" i="3" l="1"/>
  <c r="G16" i="3"/>
  <c r="G10" i="3"/>
  <c r="G74" i="3" s="1"/>
  <c r="G87" i="3" s="1"/>
  <c r="F26" i="3"/>
  <c r="F16" i="3"/>
  <c r="F74" i="3" s="1"/>
  <c r="F87" i="3" s="1"/>
  <c r="F10" i="3"/>
  <c r="E10" i="3"/>
  <c r="D10" i="3" l="1"/>
  <c r="C10" i="3"/>
  <c r="E26" i="3" l="1"/>
  <c r="E16" i="3"/>
  <c r="E74" i="3" s="1"/>
  <c r="E87" i="3" s="1"/>
  <c r="D26" i="3"/>
  <c r="D16" i="3"/>
  <c r="D74" i="3" s="1"/>
  <c r="D87" i="3" s="1"/>
  <c r="C16" i="3"/>
  <c r="C74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<sst xmlns="http://schemas.openxmlformats.org/spreadsheetml/2006/main" count="101" uniqueCount="101">
  <si>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</si>
  <si>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</si>
  <si>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</si>
  <si>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</si>
  <si>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</si>
  <si>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</si>
  <si>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</si>
  <si>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</si>
  <si>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</si>
  <si>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</si>
  <si>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</si>
  <si>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</si>
  <si>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</si>
  <si>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</si>
  <si>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</si>
  <si>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</si>
  <si>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</si>
  <si>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</si>
  <si>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</si>
  <si>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</si>
  <si>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</si>
  <si>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</si>
  <si>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</si>
  <si>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</si>
  <si>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</si>
  <si>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</si>
  <si>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</si>
  <si>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</si>
  <si>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</si>
  <si>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</si>
  <si>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</si>
  <si>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</si>
  <si>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</si>
  <si>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</si>
  <si>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</si>
  <si>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</si>
  <si>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</si>
  <si>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</si>
  <si>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</si>
  <si>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</si>
  <si>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</si>
  <si>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</si>
  <si>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</si>
  <si>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</si>
  <si>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</si>
  <si>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</si>
  <si>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</si>
  <si>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</si>
  <si>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</si>
  <si>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</si>
  <si>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</si>
  <si>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</si>
  <si>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</si>
  <si>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</si>
  <si>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</si>
  <si>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</si>
  <si>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</si>
  <si>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</si>
  <si>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</si>
  <si>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</si>
  <si>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</si>
  <si>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</si>
  <si>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</si>
  <si>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</si>
  <si>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</si>
  <si>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</si>
  <si>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</si>
  <si>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</si>
  <si>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</si>
  <si>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</si>
  <si>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</si>
  <si>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</si>
  <si>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</si>
  <si>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</si>
  <si>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</si>
  <si>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</si>
  <si>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</si>
  <si>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</si>
  <si>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</si>
  <si>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</si>
  <si>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</si>
  <si>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</si>
  <si>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</si>
  <si>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</si>
  <si>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</si>
  <si>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</si>
  <si>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</si>
  <si>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</si>
  <si>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</si>
  <si>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</si>
  <si>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</si>
  <si>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</si>
  <si>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</si>
  <si>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Ministerio de la Presidencia</t>
  </si>
  <si>
    <t>Fuente: Sistema de Informacion de la Gestion Financiera (SIGEF)</t>
  </si>
  <si>
    <t>Lic.Juan Pardilla</t>
  </si>
  <si>
    <t>Director Administrativo y Financiero</t>
  </si>
  <si>
    <t>Año 2021</t>
  </si>
  <si>
    <t>Oficina Gubernamental de Tecnologias de la Informacion y Comunicacion</t>
  </si>
  <si>
    <t>Fecha de registro: hasta el 31 de Agosto del 2021</t>
  </si>
  <si>
    <t>Fecha de imputación: hasta el 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</si>
</sst>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6" borderId="12" xfId="1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95250</xdr:rowOff>
    </xdr:from>
    <xdr:to>
      <xdr:col>0</xdr:col>
      <xdr:colOff>1797049</xdr:colOff>
      <xdr:row>3</xdr:row>
      <xdr:rowOff>114300</xdr:rowOff>
    </xdr:to>
    <xdr:pic>
      <xdr:nvPicPr>
        <xdr:cNvPr id="12" name="image2.png">
          <a:extLst>
            <a:ext uri="{FF2B5EF4-FFF2-40B4-BE49-F238E27FC236}">
              <a16:creationId xmlns:a16="http://schemas.microsoft.com/office/drawing/2014/main" id="{707DF7CB-0084-40FD-9510-543F449A23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49" y="95250"/>
          <a:ext cx="1701800" cy="685800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726282</xdr:colOff>
      <xdr:row>0</xdr:row>
      <xdr:rowOff>95250</xdr:rowOff>
    </xdr:from>
    <xdr:to>
      <xdr:col>13</xdr:col>
      <xdr:colOff>864395</xdr:colOff>
      <xdr:row>3</xdr:row>
      <xdr:rowOff>114300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453938" y="95250"/>
          <a:ext cx="1828800" cy="685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Normal="100" workbookViewId="0">
      <selection activeCell="B91" sqref="B91"/>
    </sheetView>
  </sheetViews>
  <sheetFormatPr baseColWidth="10" defaultColWidth="9.140625" defaultRowHeight="15" x14ac:dyDescent="0.25"/>
  <cols>
    <col min="1" max="1" width="39.5703125" customWidth="1"/>
    <col min="2" max="2" width="15.85546875" customWidth="1"/>
    <col min="3" max="3" width="14.85546875" style="5" customWidth="1"/>
    <col min="4" max="4" width="15" style="5" customWidth="1"/>
    <col min="5" max="5" width="14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3.140625" style="5" customWidth="1"/>
    <col min="12" max="12" width="12.28515625" style="5" customWidth="1"/>
    <col min="13" max="13" width="13" style="8" customWidth="1"/>
    <col min="14" max="14" width="13.1406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4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 x14ac:dyDescent="0.25">
      <c r="A3" s="54" t="s">
        <v>98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 x14ac:dyDescent="0.25">
      <c r="A4" s="54" t="s">
        <v>97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 x14ac:dyDescent="0.25">
      <c r="A5" s="55" t="s">
        <v>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 x14ac:dyDescent="0.25">
      <c r="A6" s="56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</f>
        <v>150720805.35000002</v>
      </c>
      <c r="C10" s="22">
        <f t="shared" ref="C10:H10" si="0">C11+C12+C15</f>
        <v>12779396.529999999</v>
      </c>
      <c r="D10" s="22">
        <f t="shared" si="0"/>
        <v>12612970.859999999</v>
      </c>
      <c r="E10" s="22">
        <f t="shared" si="0"/>
        <v>17575912.550000001</v>
      </c>
      <c r="F10" s="22">
        <f t="shared" si="0"/>
        <v>13537452.449999999</v>
      </c>
      <c r="G10" s="23">
        <f t="shared" si="0"/>
        <v>28494847.650000002</v>
      </c>
      <c r="H10" s="22">
        <f t="shared" si="0"/>
        <v>20934438.039999999</v>
      </c>
      <c r="I10" s="22">
        <f>I11+I12+I15</f>
        <v>24762335.82</v>
      </c>
      <c r="J10" s="23">
        <f>J11+J12+J15</f>
        <v>20023451.450000003</v>
      </c>
      <c r="K10" s="22"/>
      <c r="L10" s="22"/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</f>
        <v>121335239.30999999</v>
      </c>
      <c r="C11" s="25">
        <v>10658677.83</v>
      </c>
      <c r="D11" s="25">
        <v>10513677.83</v>
      </c>
      <c r="E11" s="25">
        <v>14825244.5</v>
      </c>
      <c r="F11" s="25">
        <v>11208311.16</v>
      </c>
      <c r="G11" s="26">
        <v>24182111.170000002</v>
      </c>
      <c r="H11" s="25">
        <v>17710361.16</v>
      </c>
      <c r="I11" s="25">
        <v>15410994.5</v>
      </c>
      <c r="J11" s="26">
        <v>16825861.16</v>
      </c>
      <c r="K11" s="25"/>
      <c r="L11" s="25"/>
      <c r="M11" s="27"/>
      <c r="N11" s="25"/>
    </row>
    <row r="12" spans="1:27" s="45" customFormat="1" ht="18.75" customHeight="1" x14ac:dyDescent="0.25">
      <c r="A12" s="24" t="s">
        <v>4</v>
      </c>
      <c r="B12" s="25">
        <f>C12+D12+E12+F12+G12+H12+I12+J12</f>
        <v>11453418.17</v>
      </c>
      <c r="C12" s="28">
        <v>548500</v>
      </c>
      <c r="D12" s="28">
        <v>548500</v>
      </c>
      <c r="E12" s="28">
        <v>585833.32999999996</v>
      </c>
      <c r="F12" s="28">
        <v>685550</v>
      </c>
      <c r="G12" s="29">
        <v>720500</v>
      </c>
      <c r="H12" s="28">
        <v>605000</v>
      </c>
      <c r="I12" s="28">
        <v>7073868.1699999999</v>
      </c>
      <c r="J12" s="29">
        <v>685666.67</v>
      </c>
      <c r="K12" s="28"/>
      <c r="L12" s="28"/>
      <c r="M12" s="27"/>
      <c r="N12" s="28"/>
    </row>
    <row r="13" spans="1:27" s="45" customFormat="1" ht="23.25" customHeight="1" x14ac:dyDescent="0.25">
      <c r="A13" s="24" t="s">
        <v>37</v>
      </c>
      <c r="B13" s="25">
        <f t="shared" ref="B12:B15" si="1">C13+D13+E13+F13+G13+H13+I13+J13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/>
      <c r="L13" s="28"/>
      <c r="M13" s="28"/>
      <c r="N13" s="28"/>
    </row>
    <row r="14" spans="1:27" s="45" customFormat="1" ht="21" customHeight="1" x14ac:dyDescent="0.25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/>
      <c r="L14" s="28"/>
      <c r="M14" s="28"/>
      <c r="N14" s="28"/>
    </row>
    <row r="15" spans="1:27" s="46" customFormat="1" ht="24" customHeight="1" x14ac:dyDescent="0.25">
      <c r="A15" s="30" t="s">
        <v>6</v>
      </c>
      <c r="B15" s="25">
        <f t="shared" si="1"/>
        <v>17932147.870000001</v>
      </c>
      <c r="C15" s="28">
        <v>1572218.7</v>
      </c>
      <c r="D15" s="28">
        <v>1550793.03</v>
      </c>
      <c r="E15" s="28">
        <v>2164834.7200000002</v>
      </c>
      <c r="F15" s="28">
        <v>1643591.29</v>
      </c>
      <c r="G15" s="29">
        <v>3592236.48</v>
      </c>
      <c r="H15" s="28">
        <v>2619076.88</v>
      </c>
      <c r="I15" s="28">
        <v>2277473.15</v>
      </c>
      <c r="J15" s="29">
        <v>2511923.62</v>
      </c>
      <c r="K15" s="28"/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</f>
        <v>89284223.129999995</v>
      </c>
      <c r="C16" s="31">
        <f>C17+C21+C23</f>
        <v>6512800.7400000002</v>
      </c>
      <c r="D16" s="31">
        <f>D17+D21</f>
        <v>6547335.46</v>
      </c>
      <c r="E16" s="31">
        <f>E17+E21+E23+E24</f>
        <v>9526876.9800000004</v>
      </c>
      <c r="F16" s="31">
        <f>F17+F21+F23</f>
        <v>5415405.0700000003</v>
      </c>
      <c r="G16" s="32">
        <f>G17+G21+G23</f>
        <v>8835445.8399999999</v>
      </c>
      <c r="H16" s="31">
        <f>H17+H21+H23+H24</f>
        <v>34082308.880000003</v>
      </c>
      <c r="I16" s="31">
        <f>I17+I21+I23</f>
        <v>11098538.25</v>
      </c>
      <c r="J16" s="32">
        <f>J17+J21</f>
        <v>7265511.9100000001</v>
      </c>
      <c r="K16" s="31"/>
      <c r="L16" s="31"/>
      <c r="M16" s="31"/>
      <c r="N16" s="31"/>
    </row>
    <row r="17" spans="1:14" s="45" customFormat="1" x14ac:dyDescent="0.25">
      <c r="A17" s="24" t="s">
        <v>8</v>
      </c>
      <c r="B17" s="25">
        <f>C17+D17+E17+F17+G17+H17+I17+J17</f>
        <v>34393747.239999995</v>
      </c>
      <c r="C17" s="28">
        <v>3335500.45</v>
      </c>
      <c r="D17" s="28">
        <v>3464451.87</v>
      </c>
      <c r="E17" s="28">
        <v>5114958.6500000004</v>
      </c>
      <c r="F17" s="28">
        <v>4131729.3</v>
      </c>
      <c r="G17" s="29">
        <v>4623760.8899999997</v>
      </c>
      <c r="H17" s="28">
        <v>3782109.77</v>
      </c>
      <c r="I17" s="28">
        <v>5815464.7599999998</v>
      </c>
      <c r="J17" s="29">
        <v>4125771.55</v>
      </c>
      <c r="K17" s="28"/>
      <c r="L17" s="28"/>
      <c r="M17" s="33"/>
      <c r="N17" s="28"/>
    </row>
    <row r="18" spans="1:14" s="46" customFormat="1" ht="25.5" x14ac:dyDescent="0.25">
      <c r="A18" s="30" t="s">
        <v>9</v>
      </c>
      <c r="B18" s="25">
        <f t="shared" ref="B18:B25" si="2"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/>
      <c r="L18" s="28"/>
      <c r="M18" s="27"/>
      <c r="N18" s="28"/>
    </row>
    <row r="19" spans="1:14" s="45" customFormat="1" x14ac:dyDescent="0.25">
      <c r="A19" s="24" t="s">
        <v>10</v>
      </c>
      <c r="B19" s="25">
        <f t="shared" si="2"/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/>
      <c r="L19" s="28"/>
      <c r="M19" s="28"/>
      <c r="N19" s="28"/>
    </row>
    <row r="20" spans="1:14" s="45" customFormat="1" ht="18" customHeight="1" x14ac:dyDescent="0.25">
      <c r="A20" s="24" t="s">
        <v>11</v>
      </c>
      <c r="B20" s="25">
        <f t="shared" si="2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/>
      <c r="L20" s="28"/>
      <c r="M20" s="28"/>
      <c r="N20" s="28"/>
    </row>
    <row r="21" spans="1:14" s="45" customFormat="1" x14ac:dyDescent="0.25">
      <c r="A21" s="24" t="s">
        <v>12</v>
      </c>
      <c r="B21" s="25">
        <f t="shared" si="2"/>
        <v>28120343.449999999</v>
      </c>
      <c r="C21" s="28">
        <v>3107300.3</v>
      </c>
      <c r="D21" s="28">
        <v>3082883.59</v>
      </c>
      <c r="E21" s="28">
        <v>3317718.34</v>
      </c>
      <c r="F21" s="28">
        <v>1213675.78</v>
      </c>
      <c r="G21" s="29">
        <v>4141684.96</v>
      </c>
      <c r="H21" s="28">
        <v>4904266.62</v>
      </c>
      <c r="I21" s="28">
        <v>5213073.5</v>
      </c>
      <c r="J21" s="29">
        <v>3139740.36</v>
      </c>
      <c r="K21" s="28"/>
      <c r="L21" s="28"/>
      <c r="M21" s="27"/>
      <c r="N21" s="28"/>
    </row>
    <row r="22" spans="1:14" s="45" customFormat="1" x14ac:dyDescent="0.25">
      <c r="A22" s="24" t="s">
        <v>13</v>
      </c>
      <c r="B22" s="25">
        <f t="shared" si="2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/>
      <c r="L22" s="28"/>
      <c r="M22" s="28"/>
      <c r="N22" s="28"/>
    </row>
    <row r="23" spans="1:14" s="45" customFormat="1" ht="38.25" x14ac:dyDescent="0.25">
      <c r="A23" s="24" t="s">
        <v>14</v>
      </c>
      <c r="B23" s="25">
        <f t="shared" si="2"/>
        <v>419999.94</v>
      </c>
      <c r="C23" s="28">
        <v>69999.990000000005</v>
      </c>
      <c r="D23" s="28">
        <v>0</v>
      </c>
      <c r="E23" s="28">
        <v>69999.990000000005</v>
      </c>
      <c r="F23" s="28">
        <v>69999.990000000005</v>
      </c>
      <c r="G23" s="29">
        <v>69999.990000000005</v>
      </c>
      <c r="H23" s="28">
        <v>69999.990000000005</v>
      </c>
      <c r="I23" s="28">
        <v>69999.990000000005</v>
      </c>
      <c r="J23" s="29">
        <v>0</v>
      </c>
      <c r="K23" s="28"/>
      <c r="L23" s="28"/>
      <c r="M23" s="28"/>
      <c r="N23" s="28"/>
    </row>
    <row r="24" spans="1:14" s="46" customFormat="1" ht="25.5" x14ac:dyDescent="0.25">
      <c r="A24" s="30" t="s">
        <v>15</v>
      </c>
      <c r="B24" s="25">
        <f t="shared" si="2"/>
        <v>26350132.5</v>
      </c>
      <c r="C24" s="28">
        <v>0</v>
      </c>
      <c r="D24" s="28">
        <v>0</v>
      </c>
      <c r="E24" s="28">
        <v>1024200</v>
      </c>
      <c r="F24" s="28">
        <v>0</v>
      </c>
      <c r="G24" s="29">
        <v>0</v>
      </c>
      <c r="H24" s="28">
        <v>25325932.5</v>
      </c>
      <c r="I24" s="28">
        <v>0</v>
      </c>
      <c r="J24" s="29">
        <v>0</v>
      </c>
      <c r="K24" s="28"/>
      <c r="L24" s="28"/>
      <c r="M24" s="27"/>
      <c r="N24" s="28"/>
    </row>
    <row r="25" spans="1:14" s="45" customFormat="1" ht="24" customHeight="1" x14ac:dyDescent="0.25">
      <c r="A25" s="24" t="s">
        <v>38</v>
      </c>
      <c r="B25" s="25">
        <f t="shared" si="2"/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/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</f>
        <v>4200000</v>
      </c>
      <c r="C26" s="31">
        <v>0</v>
      </c>
      <c r="D26" s="31">
        <f t="shared" ref="D26:I26" si="3">D33</f>
        <v>600000</v>
      </c>
      <c r="E26" s="31">
        <f t="shared" si="3"/>
        <v>600000</v>
      </c>
      <c r="F26" s="31">
        <f t="shared" si="3"/>
        <v>600000</v>
      </c>
      <c r="G26" s="32">
        <f t="shared" si="3"/>
        <v>600000</v>
      </c>
      <c r="H26" s="31">
        <f t="shared" si="3"/>
        <v>600000</v>
      </c>
      <c r="I26" s="31">
        <f t="shared" si="3"/>
        <v>600000</v>
      </c>
      <c r="J26" s="32">
        <f>J33</f>
        <v>600000</v>
      </c>
      <c r="K26" s="31"/>
      <c r="L26" s="31"/>
      <c r="M26" s="31"/>
      <c r="N26" s="31"/>
    </row>
    <row r="27" spans="1:14" s="7" customFormat="1" ht="25.5" x14ac:dyDescent="0.25">
      <c r="A27" s="30" t="s">
        <v>17</v>
      </c>
      <c r="B27" s="25">
        <f t="shared" ref="B12:B74" si="4"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/>
      <c r="L27" s="28"/>
      <c r="M27" s="27"/>
      <c r="N27" s="28"/>
    </row>
    <row r="28" spans="1:14" x14ac:dyDescent="0.25">
      <c r="A28" s="24" t="s">
        <v>18</v>
      </c>
      <c r="B28" s="25">
        <f t="shared" si="4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/>
      <c r="L28" s="28"/>
      <c r="M28" s="28"/>
      <c r="N28" s="28"/>
    </row>
    <row r="29" spans="1:14" ht="25.5" x14ac:dyDescent="0.25">
      <c r="A29" s="24" t="s">
        <v>19</v>
      </c>
      <c r="B29" s="25">
        <f t="shared" si="4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/>
      <c r="L29" s="28"/>
      <c r="M29" s="28"/>
      <c r="N29" s="28"/>
    </row>
    <row r="30" spans="1:14" x14ac:dyDescent="0.25">
      <c r="A30" s="24" t="s">
        <v>20</v>
      </c>
      <c r="B30" s="25">
        <f t="shared" si="4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/>
      <c r="L30" s="28"/>
      <c r="M30" s="28"/>
      <c r="N30" s="28"/>
    </row>
    <row r="31" spans="1:14" ht="25.5" x14ac:dyDescent="0.25">
      <c r="A31" s="24" t="s">
        <v>21</v>
      </c>
      <c r="B31" s="25">
        <f t="shared" si="4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/>
      <c r="L31" s="28"/>
      <c r="M31" s="28"/>
      <c r="N31" s="28"/>
    </row>
    <row r="32" spans="1:14" ht="25.5" x14ac:dyDescent="0.25">
      <c r="A32" s="24" t="s">
        <v>22</v>
      </c>
      <c r="B32" s="25">
        <f t="shared" si="4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/>
      <c r="L32" s="28"/>
      <c r="M32" s="28"/>
      <c r="N32" s="28"/>
    </row>
    <row r="33" spans="1:14" s="7" customFormat="1" ht="25.5" x14ac:dyDescent="0.25">
      <c r="A33" s="30" t="s">
        <v>23</v>
      </c>
      <c r="B33" s="25">
        <f>C33+D33+E33+F33+G33+H33+I33+J33</f>
        <v>4200000</v>
      </c>
      <c r="C33" s="28">
        <v>0</v>
      </c>
      <c r="D33" s="28">
        <v>600000</v>
      </c>
      <c r="E33" s="28">
        <v>600000</v>
      </c>
      <c r="F33" s="28">
        <v>600000</v>
      </c>
      <c r="G33" s="29">
        <v>600000</v>
      </c>
      <c r="H33" s="28">
        <v>600000</v>
      </c>
      <c r="I33" s="28">
        <v>600000</v>
      </c>
      <c r="J33" s="29">
        <v>600000</v>
      </c>
      <c r="K33" s="28"/>
      <c r="L33" s="28"/>
      <c r="M33" s="28"/>
      <c r="N33" s="28"/>
    </row>
    <row r="34" spans="1:14" ht="32.25" customHeight="1" x14ac:dyDescent="0.25">
      <c r="A34" s="24" t="s">
        <v>39</v>
      </c>
      <c r="B34" s="25">
        <f t="shared" si="4"/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/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4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/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4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/>
      <c r="L36" s="31"/>
      <c r="M36" s="31"/>
      <c r="N36" s="31"/>
    </row>
    <row r="37" spans="1:14" ht="25.5" x14ac:dyDescent="0.25">
      <c r="A37" s="24" t="s">
        <v>26</v>
      </c>
      <c r="B37" s="25">
        <f t="shared" si="4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/>
      <c r="L37" s="28"/>
      <c r="M37" s="28"/>
      <c r="N37" s="28"/>
    </row>
    <row r="38" spans="1:14" ht="25.5" x14ac:dyDescent="0.25">
      <c r="A38" s="24" t="s">
        <v>40</v>
      </c>
      <c r="B38" s="25">
        <f t="shared" si="4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/>
      <c r="L38" s="28"/>
      <c r="M38" s="28"/>
      <c r="N38" s="28"/>
    </row>
    <row r="39" spans="1:14" ht="25.5" x14ac:dyDescent="0.25">
      <c r="A39" s="24" t="s">
        <v>41</v>
      </c>
      <c r="B39" s="25">
        <f t="shared" si="4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/>
      <c r="L39" s="28"/>
      <c r="M39" s="28"/>
      <c r="N39" s="28"/>
    </row>
    <row r="40" spans="1:14" ht="25.5" x14ac:dyDescent="0.25">
      <c r="A40" s="24" t="s">
        <v>42</v>
      </c>
      <c r="B40" s="25">
        <f t="shared" si="4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/>
      <c r="L40" s="28"/>
      <c r="M40" s="28"/>
      <c r="N40" s="28"/>
    </row>
    <row r="41" spans="1:14" ht="25.5" x14ac:dyDescent="0.25">
      <c r="A41" s="24" t="s">
        <v>43</v>
      </c>
      <c r="B41" s="25">
        <f t="shared" si="4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/>
      <c r="L41" s="28"/>
      <c r="M41" s="28"/>
      <c r="N41" s="28"/>
    </row>
    <row r="42" spans="1:14" ht="25.5" x14ac:dyDescent="0.25">
      <c r="A42" s="24" t="s">
        <v>27</v>
      </c>
      <c r="B42" s="25">
        <f t="shared" si="4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/>
      <c r="L42" s="28"/>
      <c r="M42" s="28"/>
      <c r="N42" s="28"/>
    </row>
    <row r="43" spans="1:14" ht="25.5" x14ac:dyDescent="0.25">
      <c r="A43" s="24" t="s">
        <v>44</v>
      </c>
      <c r="B43" s="25">
        <f t="shared" si="4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/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4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/>
      <c r="L44" s="31"/>
      <c r="M44" s="31"/>
      <c r="N44" s="28"/>
    </row>
    <row r="45" spans="1:14" ht="25.5" x14ac:dyDescent="0.25">
      <c r="A45" s="24" t="s">
        <v>46</v>
      </c>
      <c r="B45" s="25">
        <f t="shared" si="4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/>
      <c r="L45" s="28"/>
      <c r="M45" s="28"/>
      <c r="N45" s="28"/>
    </row>
    <row r="46" spans="1:14" ht="25.5" x14ac:dyDescent="0.25">
      <c r="A46" s="24" t="s">
        <v>47</v>
      </c>
      <c r="B46" s="25">
        <f t="shared" si="4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/>
      <c r="L46" s="28"/>
      <c r="M46" s="28"/>
      <c r="N46" s="28"/>
    </row>
    <row r="47" spans="1:14" ht="25.5" x14ac:dyDescent="0.25">
      <c r="A47" s="24" t="s">
        <v>48</v>
      </c>
      <c r="B47" s="25">
        <f t="shared" si="4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/>
      <c r="L47" s="28"/>
      <c r="M47" s="28"/>
      <c r="N47" s="28"/>
    </row>
    <row r="48" spans="1:14" ht="25.5" x14ac:dyDescent="0.25">
      <c r="A48" s="24" t="s">
        <v>49</v>
      </c>
      <c r="B48" s="25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/>
      <c r="L48" s="28"/>
      <c r="M48" s="28"/>
      <c r="N48" s="28"/>
    </row>
    <row r="49" spans="1:14" ht="25.5" x14ac:dyDescent="0.25">
      <c r="A49" s="24" t="s">
        <v>50</v>
      </c>
      <c r="B49" s="25">
        <f t="shared" si="4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/>
      <c r="L49" s="28"/>
      <c r="M49" s="28"/>
      <c r="N49" s="28"/>
    </row>
    <row r="50" spans="1:14" ht="25.5" x14ac:dyDescent="0.25">
      <c r="A50" s="24" t="s">
        <v>51</v>
      </c>
      <c r="B50" s="25">
        <f t="shared" si="4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/>
      <c r="L50" s="28"/>
      <c r="M50" s="28"/>
      <c r="N50" s="28"/>
    </row>
    <row r="51" spans="1:14" ht="25.5" x14ac:dyDescent="0.25">
      <c r="A51" s="24" t="s">
        <v>52</v>
      </c>
      <c r="B51" s="25">
        <f t="shared" si="4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/>
      <c r="L51" s="28"/>
      <c r="M51" s="28"/>
      <c r="N51" s="28"/>
    </row>
    <row r="52" spans="1:14" s="11" customFormat="1" ht="25.5" x14ac:dyDescent="0.25">
      <c r="A52" s="21" t="s">
        <v>28</v>
      </c>
      <c r="B52" s="22">
        <f t="shared" si="4"/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/>
      <c r="L52" s="31"/>
      <c r="M52" s="31"/>
      <c r="N52" s="31"/>
    </row>
    <row r="53" spans="1:14" x14ac:dyDescent="0.25">
      <c r="A53" s="24" t="s">
        <v>29</v>
      </c>
      <c r="B53" s="25">
        <f t="shared" si="4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/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4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/>
      <c r="L54" s="28"/>
      <c r="M54" s="28"/>
      <c r="N54" s="28"/>
    </row>
    <row r="55" spans="1:14" ht="25.5" x14ac:dyDescent="0.25">
      <c r="A55" s="24" t="s">
        <v>31</v>
      </c>
      <c r="B55" s="25">
        <f t="shared" si="4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/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4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/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4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/>
      <c r="L57" s="28"/>
      <c r="M57" s="28"/>
      <c r="N57" s="28"/>
    </row>
    <row r="58" spans="1:14" x14ac:dyDescent="0.25">
      <c r="A58" s="24" t="s">
        <v>53</v>
      </c>
      <c r="B58" s="25">
        <f t="shared" si="4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/>
      <c r="L58" s="28"/>
      <c r="M58" s="28"/>
      <c r="N58" s="28"/>
    </row>
    <row r="59" spans="1:14" x14ac:dyDescent="0.25">
      <c r="A59" s="24" t="s">
        <v>54</v>
      </c>
      <c r="B59" s="25">
        <f t="shared" si="4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/>
      <c r="L59" s="28"/>
      <c r="M59" s="28"/>
      <c r="N59" s="28"/>
    </row>
    <row r="60" spans="1:14" s="7" customFormat="1" x14ac:dyDescent="0.25">
      <c r="A60" s="30" t="s">
        <v>34</v>
      </c>
      <c r="B60" s="25">
        <f t="shared" si="4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/>
      <c r="L60" s="28"/>
      <c r="M60" s="27"/>
      <c r="N60" s="28"/>
    </row>
    <row r="61" spans="1:14" ht="25.5" x14ac:dyDescent="0.25">
      <c r="A61" s="24" t="s">
        <v>55</v>
      </c>
      <c r="B61" s="25">
        <f t="shared" si="4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/>
      <c r="L61" s="28"/>
      <c r="M61" s="28"/>
      <c r="N61" s="28"/>
    </row>
    <row r="62" spans="1:14" s="13" customFormat="1" x14ac:dyDescent="0.25">
      <c r="A62" s="21" t="s">
        <v>56</v>
      </c>
      <c r="B62" s="22">
        <f t="shared" si="4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/>
      <c r="L62" s="31"/>
      <c r="M62" s="31"/>
      <c r="N62" s="31"/>
    </row>
    <row r="63" spans="1:14" x14ac:dyDescent="0.25">
      <c r="A63" s="24" t="s">
        <v>57</v>
      </c>
      <c r="B63" s="25">
        <f t="shared" si="4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/>
      <c r="L63" s="28"/>
      <c r="M63" s="27"/>
      <c r="N63" s="28"/>
    </row>
    <row r="64" spans="1:14" s="7" customFormat="1" x14ac:dyDescent="0.25">
      <c r="A64" s="30" t="s">
        <v>58</v>
      </c>
      <c r="B64" s="25">
        <f t="shared" si="4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/>
      <c r="L64" s="28"/>
      <c r="M64" s="28"/>
      <c r="N64" s="28"/>
    </row>
    <row r="65" spans="1:14" ht="25.5" x14ac:dyDescent="0.25">
      <c r="A65" s="24" t="s">
        <v>59</v>
      </c>
      <c r="B65" s="25">
        <f t="shared" si="4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/>
      <c r="L65" s="28"/>
      <c r="M65" s="28"/>
      <c r="N65" s="28"/>
    </row>
    <row r="66" spans="1:14" ht="38.25" x14ac:dyDescent="0.25">
      <c r="A66" s="24" t="s">
        <v>60</v>
      </c>
      <c r="B66" s="25">
        <f t="shared" si="4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/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4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/>
      <c r="L67" s="31"/>
      <c r="M67" s="31"/>
      <c r="N67" s="31"/>
    </row>
    <row r="68" spans="1:14" x14ac:dyDescent="0.25">
      <c r="A68" s="24" t="s">
        <v>62</v>
      </c>
      <c r="B68" s="25">
        <f t="shared" si="4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/>
      <c r="L68" s="28"/>
      <c r="M68" s="28"/>
      <c r="N68" s="28"/>
    </row>
    <row r="69" spans="1:14" ht="25.5" x14ac:dyDescent="0.25">
      <c r="A69" s="24" t="s">
        <v>63</v>
      </c>
      <c r="B69" s="25">
        <f t="shared" si="4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/>
      <c r="L69" s="28"/>
      <c r="M69" s="28"/>
      <c r="N69" s="28"/>
    </row>
    <row r="70" spans="1:14" s="12" customFormat="1" x14ac:dyDescent="0.25">
      <c r="A70" s="21" t="s">
        <v>64</v>
      </c>
      <c r="B70" s="22">
        <f t="shared" si="4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/>
      <c r="L70" s="31"/>
      <c r="M70" s="31"/>
      <c r="N70" s="31"/>
    </row>
    <row r="71" spans="1:14" ht="25.5" x14ac:dyDescent="0.25">
      <c r="A71" s="24" t="s">
        <v>65</v>
      </c>
      <c r="B71" s="25">
        <f t="shared" si="4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/>
      <c r="L71" s="28"/>
      <c r="M71" s="28"/>
      <c r="N71" s="28"/>
    </row>
    <row r="72" spans="1:14" ht="25.5" x14ac:dyDescent="0.25">
      <c r="A72" s="24" t="s">
        <v>66</v>
      </c>
      <c r="B72" s="25">
        <f t="shared" si="4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/>
      <c r="L72" s="28"/>
      <c r="M72" s="28"/>
      <c r="N72" s="28"/>
    </row>
    <row r="73" spans="1:14" ht="25.5" x14ac:dyDescent="0.25">
      <c r="A73" s="24" t="s">
        <v>67</v>
      </c>
      <c r="B73" s="25">
        <f t="shared" si="4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/>
      <c r="L73" s="28"/>
      <c r="M73" s="28"/>
      <c r="N73" s="28"/>
    </row>
    <row r="74" spans="1:14" x14ac:dyDescent="0.25">
      <c r="A74" s="34" t="s">
        <v>35</v>
      </c>
      <c r="B74" s="48">
        <f>C74+D74+E74+F74+G74+H74+I74+J74</f>
        <v>244205028.48000002</v>
      </c>
      <c r="C74" s="51">
        <f>C16+C10</f>
        <v>19292197.27</v>
      </c>
      <c r="D74" s="49">
        <f>D26+D16+D10</f>
        <v>19760306.32</v>
      </c>
      <c r="E74" s="49">
        <f>E10+E16+E26</f>
        <v>27702789.530000001</v>
      </c>
      <c r="F74" s="49">
        <f>F10+F16+F26</f>
        <v>19552857.52</v>
      </c>
      <c r="G74" s="49">
        <f>G10+G16+G26</f>
        <v>37930293.490000002</v>
      </c>
      <c r="H74" s="49">
        <f>H10+H16+H26</f>
        <v>55616746.920000002</v>
      </c>
      <c r="I74" s="49">
        <f>I26+I16+I10</f>
        <v>36460874.07</v>
      </c>
      <c r="J74" s="49">
        <f>J10+J16+J26</f>
        <v>27888963.360000003</v>
      </c>
      <c r="K74" s="49"/>
      <c r="L74" s="49"/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7" si="5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/>
      <c r="L77" s="31"/>
      <c r="M77" s="31"/>
      <c r="N77" s="31"/>
    </row>
    <row r="78" spans="1:14" ht="25.5" x14ac:dyDescent="0.25">
      <c r="A78" s="24" t="s">
        <v>70</v>
      </c>
      <c r="B78" s="22">
        <f t="shared" si="5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/>
      <c r="L78" s="28"/>
      <c r="M78" s="28"/>
      <c r="N78" s="28"/>
    </row>
    <row r="79" spans="1:14" ht="25.5" x14ac:dyDescent="0.25">
      <c r="A79" s="24" t="s">
        <v>71</v>
      </c>
      <c r="B79" s="22">
        <f t="shared" si="5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/>
      <c r="L79" s="28"/>
      <c r="M79" s="28"/>
      <c r="N79" s="28"/>
    </row>
    <row r="80" spans="1:14" s="12" customFormat="1" x14ac:dyDescent="0.25">
      <c r="A80" s="21" t="s">
        <v>72</v>
      </c>
      <c r="B80" s="22">
        <f t="shared" si="5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/>
      <c r="L80" s="31"/>
      <c r="M80" s="31"/>
      <c r="N80" s="31"/>
    </row>
    <row r="81" spans="1:14" ht="25.5" x14ac:dyDescent="0.25">
      <c r="A81" s="24" t="s">
        <v>73</v>
      </c>
      <c r="B81" s="22">
        <f t="shared" si="5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/>
      <c r="L81" s="28"/>
      <c r="M81" s="28"/>
      <c r="N81" s="28"/>
    </row>
    <row r="82" spans="1:14" ht="25.5" x14ac:dyDescent="0.25">
      <c r="A82" s="24" t="s">
        <v>74</v>
      </c>
      <c r="B82" s="22">
        <f t="shared" si="5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/>
      <c r="L82" s="28"/>
      <c r="M82" s="28"/>
      <c r="N82" s="28"/>
    </row>
    <row r="83" spans="1:14" s="12" customFormat="1" x14ac:dyDescent="0.25">
      <c r="A83" s="21" t="s">
        <v>75</v>
      </c>
      <c r="B83" s="22">
        <f t="shared" si="5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/>
      <c r="L83" s="31"/>
      <c r="M83" s="31"/>
      <c r="N83" s="31"/>
    </row>
    <row r="84" spans="1:14" ht="25.5" x14ac:dyDescent="0.25">
      <c r="A84" s="24" t="s">
        <v>76</v>
      </c>
      <c r="B84" s="22">
        <f t="shared" si="5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/>
      <c r="L84" s="28"/>
      <c r="M84" s="28"/>
      <c r="N84" s="28"/>
    </row>
    <row r="85" spans="1:14" x14ac:dyDescent="0.25">
      <c r="A85" s="34" t="s">
        <v>77</v>
      </c>
      <c r="B85" s="22">
        <f t="shared" si="5"/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/>
      <c r="L85" s="35"/>
      <c r="M85" s="35"/>
      <c r="N85" s="35"/>
    </row>
    <row r="86" spans="1:14" x14ac:dyDescent="0.25">
      <c r="A86" s="39"/>
      <c r="B86" s="22">
        <f t="shared" si="5"/>
        <v>0</v>
      </c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7">
        <f>C87+D87+E87+F87+G87+H87+I87+J87</f>
        <v>244205028.48000002</v>
      </c>
      <c r="C87" s="50">
        <f t="shared" ref="C87" si="6">C74</f>
        <v>19292197.27</v>
      </c>
      <c r="D87" s="50">
        <f t="shared" ref="D87:I87" si="7">D74</f>
        <v>19760306.32</v>
      </c>
      <c r="E87" s="50">
        <f t="shared" si="7"/>
        <v>27702789.530000001</v>
      </c>
      <c r="F87" s="50">
        <f t="shared" si="7"/>
        <v>19552857.52</v>
      </c>
      <c r="G87" s="50">
        <f t="shared" si="7"/>
        <v>37930293.490000002</v>
      </c>
      <c r="H87" s="50">
        <f t="shared" si="7"/>
        <v>55616746.920000002</v>
      </c>
      <c r="I87" s="50">
        <f t="shared" si="7"/>
        <v>36460874.07</v>
      </c>
      <c r="J87" s="50">
        <f>J74</f>
        <v>27888963.360000003</v>
      </c>
      <c r="K87" s="50"/>
      <c r="L87" s="50"/>
      <c r="M87" s="50"/>
      <c r="N87" s="50"/>
    </row>
    <row r="88" spans="1:14" x14ac:dyDescent="0.25">
      <c r="A88" s="39" t="s">
        <v>94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3" t="s">
        <v>95</v>
      </c>
      <c r="D94" s="53"/>
      <c r="E94" s="53"/>
      <c r="F94" s="53"/>
      <c r="G94" s="53"/>
      <c r="H94" s="53"/>
      <c r="I94" s="53"/>
      <c r="J94" s="53"/>
    </row>
    <row r="95" spans="1:14" x14ac:dyDescent="0.25">
      <c r="C95" s="52" t="s">
        <v>96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2021-08-09T13:24:47Z</cp:lastPrinted>
  <dcterms:created xsi:type="dcterms:W3CDTF">2018-04-17T18:57:16Z</dcterms:created>
  <dcterms:modified xsi:type="dcterms:W3CDTF">2021-09-06T13:17:12Z</dcterms:modified>
</cp:coreProperties>
</file>