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50" i="1"/>
  <c r="F50"/>
  <c r="H49"/>
  <c r="G25" i="3" l="1"/>
  <c r="F25"/>
  <c r="H24"/>
  <c r="H20" i="1" l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19" i="3" l="1"/>
  <c r="H20" s="1"/>
  <c r="H21" s="1"/>
  <c r="H22" s="1"/>
  <c r="H23" s="1"/>
</calcChain>
</file>

<file path=xl/sharedStrings.xml><?xml version="1.0" encoding="utf-8"?>
<sst xmlns="http://schemas.openxmlformats.org/spreadsheetml/2006/main" count="103" uniqueCount="59">
  <si>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</si>
  <si>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</si>
  <si>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</si>
  <si>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</si>
  <si>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</si>
  <si>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</si>
  <si>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</si>
  <si>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</si>
  <si>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</si>
  <si>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</si>
  <si>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</si>
  <si>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</si>
  <si>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</si>
  <si>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</si>
  <si>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</si>
  <si>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>JUANA PATRICIA MIRABAL ABREU</t>
  </si>
  <si>
    <t>Ajuste por conciliación</t>
  </si>
  <si>
    <t>REFRIGERACION Y ELECTROMECANICA CALVO</t>
  </si>
  <si>
    <t>DIDA</t>
  </si>
  <si>
    <t>Ajuste conciliación</t>
  </si>
  <si>
    <t>DEL 1 AL 31 DE OCTUBRE 2016</t>
  </si>
  <si>
    <t>XFR000001761</t>
  </si>
  <si>
    <t>XFR000001763</t>
  </si>
  <si>
    <t>XFR000001767</t>
  </si>
  <si>
    <t>XFR000001772</t>
  </si>
  <si>
    <t>20/10/2016</t>
  </si>
  <si>
    <t>ADESS</t>
  </si>
  <si>
    <t>10/31/2016</t>
  </si>
  <si>
    <t>10/20/2016</t>
  </si>
  <si>
    <t>TRANSFERENCIA</t>
  </si>
  <si>
    <t>IAJ000001762</t>
  </si>
  <si>
    <t>19/10/2016</t>
  </si>
  <si>
    <t>13/10/2016</t>
  </si>
  <si>
    <t>MELVIN HILARIO</t>
  </si>
  <si>
    <t>PLAZA LAMA, SA</t>
  </si>
  <si>
    <t>ROTULPAK, SA</t>
  </si>
  <si>
    <t>SUPLIRCA SUPLIDORES PARA EL CARIBE, SRL</t>
  </si>
  <si>
    <t>EDITORA EL CARIBE, C POR A</t>
  </si>
  <si>
    <t>PROVEEDORA DE BIENES Y SERVICIOS PROBISER, SRL</t>
  </si>
  <si>
    <t>OPEN CLEAN, SRL</t>
  </si>
  <si>
    <t>PROLIMPISO, SRL</t>
  </si>
  <si>
    <t>GTG INDUSTRIAL, SRL</t>
  </si>
  <si>
    <t>18/10/2016</t>
  </si>
  <si>
    <t>IAJ000001770</t>
  </si>
  <si>
    <t>SOBRANTE CHEQUE NO.8775</t>
  </si>
  <si>
    <t>EDITORA LISTIN DIARIO, SA</t>
  </si>
  <si>
    <t>HYLSA</t>
  </si>
  <si>
    <t>PUBLICACIONES AHORA C POR A</t>
  </si>
  <si>
    <t>25/10/2016</t>
  </si>
  <si>
    <t>28/10/2016</t>
  </si>
  <si>
    <t>31/10/2016</t>
  </si>
  <si>
    <t>GLORIS PEREZ</t>
  </si>
  <si>
    <t>IMPRESOS SOLUCIONES CORPORATIVAS ISC, SRL</t>
  </si>
  <si>
    <t>FERRETERIA POPULAR, SRL</t>
  </si>
  <si>
    <t>IML PRINT GROUP</t>
  </si>
  <si>
    <t>17/10/2016</t>
  </si>
  <si>
    <t>DJA000001768</t>
  </si>
  <si>
    <t>DJA000001769</t>
  </si>
  <si>
    <t>PAGO COMISIONES PENDIENTES CTA BCO RESERVAS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</si>
</sst>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5" xfId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/>
    <xf numFmtId="43" fontId="0" fillId="0" borderId="0" xfId="1" applyFont="1" applyFill="1"/>
    <xf numFmtId="43" fontId="0" fillId="0" borderId="15" xfId="1" applyFont="1" applyBorder="1" applyAlignment="1">
      <alignment horizontal="center"/>
    </xf>
    <xf numFmtId="43" fontId="0" fillId="0" borderId="15" xfId="1" applyFont="1" applyBorder="1" applyAlignment="1">
      <alignment horizontal="center" vertical="center"/>
    </xf>
    <xf numFmtId="43" fontId="1" fillId="0" borderId="15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3" fontId="0" fillId="0" borderId="23" xfId="1" applyFont="1" applyBorder="1"/>
    <xf numFmtId="43" fontId="0" fillId="0" borderId="15" xfId="1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43" fontId="0" fillId="0" borderId="15" xfId="1" applyFont="1" applyFill="1" applyBorder="1"/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3" fontId="0" fillId="0" borderId="19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27" xfId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5"/>
  <sheetViews>
    <sheetView topLeftCell="A4" workbookViewId="0">
      <selection activeCell="H24" sqref="H24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3.28515625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3" t="s">
        <v>1</v>
      </c>
      <c r="D7" s="53"/>
      <c r="E7" s="53"/>
      <c r="F7" s="53"/>
      <c r="G7" s="53"/>
      <c r="H7" s="53"/>
    </row>
    <row r="8" spans="3:8">
      <c r="C8" s="2"/>
      <c r="D8" s="2"/>
      <c r="E8" s="2"/>
      <c r="F8" s="4"/>
      <c r="G8" s="4"/>
      <c r="H8" s="4"/>
    </row>
    <row r="9" spans="3:8" ht="15.75">
      <c r="C9" s="53" t="s">
        <v>2</v>
      </c>
      <c r="D9" s="53"/>
      <c r="E9" s="53"/>
      <c r="F9" s="53"/>
      <c r="G9" s="53"/>
      <c r="H9" s="53"/>
    </row>
    <row r="10" spans="3:8" ht="15.75">
      <c r="C10" s="53" t="s">
        <v>3</v>
      </c>
      <c r="D10" s="53"/>
      <c r="E10" s="53"/>
      <c r="F10" s="53"/>
      <c r="G10" s="53"/>
      <c r="H10" s="53"/>
    </row>
    <row r="11" spans="3:8" ht="15.75">
      <c r="C11" s="53" t="s">
        <v>20</v>
      </c>
      <c r="D11" s="53"/>
      <c r="E11" s="53"/>
      <c r="F11" s="53"/>
      <c r="G11" s="53"/>
      <c r="H11" s="53"/>
    </row>
    <row r="12" spans="3:8" ht="15.75">
      <c r="C12" s="53" t="s">
        <v>4</v>
      </c>
      <c r="D12" s="53"/>
      <c r="E12" s="53"/>
      <c r="F12" s="53"/>
      <c r="G12" s="53"/>
      <c r="H12" s="53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5" t="s">
        <v>13</v>
      </c>
      <c r="F14" s="10"/>
      <c r="G14" s="10"/>
      <c r="H14" s="11"/>
    </row>
    <row r="15" spans="3:8">
      <c r="C15" s="12"/>
      <c r="D15" s="13"/>
      <c r="E15" s="13"/>
      <c r="F15" s="14" t="s">
        <v>6</v>
      </c>
      <c r="G15" s="14"/>
      <c r="H15" s="14">
        <v>1696701</v>
      </c>
    </row>
    <row r="16" spans="3:8">
      <c r="C16" s="15"/>
      <c r="D16" s="16"/>
      <c r="E16" s="16"/>
      <c r="F16" s="17"/>
      <c r="G16" s="17"/>
      <c r="H16" s="18"/>
    </row>
    <row r="17" spans="3:8">
      <c r="C17" s="15"/>
      <c r="D17" s="16"/>
      <c r="E17" s="16"/>
      <c r="F17" s="17"/>
      <c r="G17" s="17"/>
      <c r="H17" s="18"/>
    </row>
    <row r="18" spans="3:8">
      <c r="C18" s="29" t="s">
        <v>7</v>
      </c>
      <c r="D18" s="28" t="s">
        <v>8</v>
      </c>
      <c r="E18" s="28" t="s">
        <v>9</v>
      </c>
      <c r="F18" s="27" t="s">
        <v>10</v>
      </c>
      <c r="G18" s="27" t="s">
        <v>11</v>
      </c>
      <c r="H18" s="26" t="s">
        <v>12</v>
      </c>
    </row>
    <row r="19" spans="3:8" s="32" customFormat="1">
      <c r="C19" s="31">
        <v>42439</v>
      </c>
      <c r="D19" s="30" t="s">
        <v>21</v>
      </c>
      <c r="E19" s="46">
        <v>911</v>
      </c>
      <c r="F19" s="50"/>
      <c r="G19" s="24">
        <v>1600000</v>
      </c>
      <c r="H19" s="23">
        <f>H15+F19-G19</f>
        <v>96701</v>
      </c>
    </row>
    <row r="20" spans="3:8" s="32" customFormat="1">
      <c r="C20" s="31">
        <v>42439</v>
      </c>
      <c r="D20" s="30" t="s">
        <v>22</v>
      </c>
      <c r="E20" s="46" t="s">
        <v>18</v>
      </c>
      <c r="F20" s="50"/>
      <c r="G20" s="24">
        <v>40000</v>
      </c>
      <c r="H20" s="23">
        <f>H19+F20-G20</f>
        <v>56701</v>
      </c>
    </row>
    <row r="21" spans="3:8" s="32" customFormat="1">
      <c r="C21" s="31">
        <v>42439</v>
      </c>
      <c r="D21" s="30" t="s">
        <v>23</v>
      </c>
      <c r="E21" s="46" t="s">
        <v>26</v>
      </c>
      <c r="F21" s="50"/>
      <c r="G21" s="24">
        <v>53701</v>
      </c>
      <c r="H21" s="23">
        <f t="shared" ref="H21:H24" si="0">H20+F21-G21</f>
        <v>3000</v>
      </c>
    </row>
    <row r="22" spans="3:8" s="32" customFormat="1">
      <c r="C22" s="31" t="s">
        <v>31</v>
      </c>
      <c r="D22" s="30" t="s">
        <v>30</v>
      </c>
      <c r="E22" s="56" t="s">
        <v>29</v>
      </c>
      <c r="F22" s="57">
        <v>40000</v>
      </c>
      <c r="G22" s="58"/>
      <c r="H22" s="23">
        <f t="shared" si="0"/>
        <v>43000</v>
      </c>
    </row>
    <row r="23" spans="3:8" s="32" customFormat="1">
      <c r="C23" s="31" t="s">
        <v>28</v>
      </c>
      <c r="D23" s="30" t="s">
        <v>24</v>
      </c>
      <c r="E23" s="46" t="s">
        <v>18</v>
      </c>
      <c r="F23" s="50"/>
      <c r="G23" s="24">
        <v>40000</v>
      </c>
      <c r="H23" s="23">
        <f t="shared" si="0"/>
        <v>3000</v>
      </c>
    </row>
    <row r="24" spans="3:8" ht="15.75" thickBot="1">
      <c r="C24" s="31" t="s">
        <v>27</v>
      </c>
      <c r="D24" s="30">
        <v>1</v>
      </c>
      <c r="E24" s="48" t="s">
        <v>16</v>
      </c>
      <c r="F24" s="45"/>
      <c r="G24" s="54">
        <v>445</v>
      </c>
      <c r="H24" s="23">
        <f t="shared" si="0"/>
        <v>2555</v>
      </c>
    </row>
    <row r="25" spans="3:8" ht="15.75" thickTop="1">
      <c r="C25" s="31"/>
      <c r="D25" s="22" t="s">
        <v>0</v>
      </c>
      <c r="E25" s="22"/>
      <c r="F25" s="55">
        <f>SUM(F19:F24)</f>
        <v>40000</v>
      </c>
      <c r="G25" s="55">
        <f>SUM(G19:G24)</f>
        <v>1734146</v>
      </c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I50"/>
  <sheetViews>
    <sheetView tabSelected="1" workbookViewId="0">
      <selection activeCell="J45" sqref="J45"/>
    </sheetView>
  </sheetViews>
  <sheetFormatPr defaultRowHeight="15"/>
  <cols>
    <col min="3" max="3" width="21.42578125" style="44" bestFit="1" customWidth="1"/>
    <col min="4" max="4" width="15.42578125" style="44" bestFit="1" customWidth="1"/>
    <col min="5" max="5" width="48.28515625" bestFit="1" customWidth="1"/>
    <col min="6" max="6" width="17" style="1" bestFit="1" customWidth="1"/>
    <col min="7" max="7" width="13.85546875" style="1" bestFit="1" customWidth="1"/>
    <col min="8" max="8" width="14.570312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33"/>
      <c r="D3" s="34"/>
      <c r="E3" s="2"/>
      <c r="F3" s="4"/>
      <c r="G3" s="4"/>
      <c r="H3" s="4"/>
    </row>
    <row r="4" spans="3:8">
      <c r="C4" s="33"/>
      <c r="D4" s="34"/>
      <c r="E4" s="2"/>
      <c r="F4" s="4"/>
      <c r="G4" s="4"/>
      <c r="H4" s="4"/>
    </row>
    <row r="5" spans="3:8">
      <c r="C5" s="33"/>
      <c r="D5" s="34"/>
      <c r="E5" s="2"/>
      <c r="F5" s="4"/>
      <c r="G5" s="4"/>
      <c r="H5" s="4"/>
    </row>
    <row r="6" spans="3:8">
      <c r="C6" s="33"/>
      <c r="D6" s="34"/>
      <c r="E6" s="2"/>
      <c r="F6" s="4"/>
      <c r="G6" s="4"/>
      <c r="H6" s="4"/>
    </row>
    <row r="7" spans="3:8">
      <c r="C7" s="33"/>
      <c r="D7" s="33"/>
      <c r="E7" s="2"/>
      <c r="F7" s="4"/>
      <c r="G7" s="4"/>
      <c r="H7" s="4"/>
    </row>
    <row r="8" spans="3:8" ht="15.75">
      <c r="C8" s="53" t="s">
        <v>1</v>
      </c>
      <c r="D8" s="53"/>
      <c r="E8" s="53"/>
      <c r="F8" s="53"/>
      <c r="G8" s="53"/>
      <c r="H8" s="53"/>
    </row>
    <row r="9" spans="3:8">
      <c r="C9" s="33"/>
      <c r="D9" s="33"/>
      <c r="E9" s="2"/>
      <c r="F9" s="4"/>
      <c r="G9" s="4"/>
      <c r="H9" s="4"/>
    </row>
    <row r="10" spans="3:8" ht="15.75">
      <c r="C10" s="53" t="s">
        <v>2</v>
      </c>
      <c r="D10" s="53"/>
      <c r="E10" s="53"/>
      <c r="F10" s="53"/>
      <c r="G10" s="53"/>
      <c r="H10" s="53"/>
    </row>
    <row r="11" spans="3:8" ht="15.75">
      <c r="C11" s="53" t="s">
        <v>3</v>
      </c>
      <c r="D11" s="53"/>
      <c r="E11" s="53"/>
      <c r="F11" s="53"/>
      <c r="G11" s="53"/>
      <c r="H11" s="53"/>
    </row>
    <row r="12" spans="3:8" ht="15.75">
      <c r="C12" s="53" t="s">
        <v>20</v>
      </c>
      <c r="D12" s="53"/>
      <c r="E12" s="53"/>
      <c r="F12" s="53"/>
      <c r="G12" s="53"/>
      <c r="H12" s="53"/>
    </row>
    <row r="13" spans="3:8" ht="15.75">
      <c r="C13" s="53" t="s">
        <v>14</v>
      </c>
      <c r="D13" s="53"/>
      <c r="E13" s="53"/>
      <c r="F13" s="53"/>
      <c r="G13" s="53"/>
      <c r="H13" s="53"/>
    </row>
    <row r="14" spans="3:8" ht="16.5" thickBot="1">
      <c r="C14" s="35"/>
      <c r="D14" s="35"/>
      <c r="E14" s="5"/>
      <c r="F14" s="6"/>
      <c r="G14" s="6"/>
      <c r="H14" s="6"/>
    </row>
    <row r="15" spans="3:8" ht="15.75">
      <c r="C15" s="36"/>
      <c r="D15" s="37"/>
      <c r="E15" s="9" t="s">
        <v>5</v>
      </c>
      <c r="F15" s="10"/>
      <c r="G15" s="10"/>
      <c r="H15" s="11"/>
    </row>
    <row r="16" spans="3:8">
      <c r="C16" s="38"/>
      <c r="D16" s="39"/>
      <c r="E16" s="13"/>
      <c r="F16" s="14" t="s">
        <v>6</v>
      </c>
      <c r="G16" s="14"/>
      <c r="H16" s="14">
        <v>6788930.1399999997</v>
      </c>
    </row>
    <row r="17" spans="3:9">
      <c r="C17" s="40"/>
      <c r="D17" s="41"/>
      <c r="E17" s="16"/>
      <c r="F17" s="17"/>
      <c r="G17" s="17"/>
      <c r="H17" s="18"/>
    </row>
    <row r="18" spans="3:9">
      <c r="C18" s="40"/>
      <c r="D18" s="41"/>
      <c r="E18" s="16"/>
      <c r="F18" s="17"/>
      <c r="G18" s="17"/>
      <c r="H18" s="18"/>
    </row>
    <row r="19" spans="3:9" ht="15.75">
      <c r="C19" s="42" t="s">
        <v>7</v>
      </c>
      <c r="D19" s="43" t="s">
        <v>8</v>
      </c>
      <c r="E19" s="19" t="s">
        <v>9</v>
      </c>
      <c r="F19" s="20" t="s">
        <v>10</v>
      </c>
      <c r="G19" s="20" t="s">
        <v>11</v>
      </c>
      <c r="H19" s="21" t="s">
        <v>12</v>
      </c>
    </row>
    <row r="20" spans="3:9" s="32" customFormat="1">
      <c r="C20" s="31">
        <v>42439</v>
      </c>
      <c r="D20" s="30" t="s">
        <v>21</v>
      </c>
      <c r="E20" s="30">
        <v>911</v>
      </c>
      <c r="F20" s="51">
        <v>1600000</v>
      </c>
      <c r="G20" s="50"/>
      <c r="H20" s="52">
        <f>H16+F20-G20</f>
        <v>8388930.1400000006</v>
      </c>
    </row>
    <row r="21" spans="3:9" s="32" customFormat="1">
      <c r="C21" s="31">
        <v>42439</v>
      </c>
      <c r="D21" s="30" t="s">
        <v>22</v>
      </c>
      <c r="E21" s="30" t="s">
        <v>18</v>
      </c>
      <c r="F21" s="51">
        <v>40000</v>
      </c>
      <c r="G21" s="50"/>
      <c r="H21" s="52">
        <f>H20+F21-G21</f>
        <v>8428930.1400000006</v>
      </c>
    </row>
    <row r="22" spans="3:9" s="32" customFormat="1">
      <c r="C22" s="31">
        <v>42439</v>
      </c>
      <c r="D22" s="30" t="s">
        <v>23</v>
      </c>
      <c r="E22" s="30" t="s">
        <v>26</v>
      </c>
      <c r="F22" s="51">
        <v>53701</v>
      </c>
      <c r="G22" s="50"/>
      <c r="H22" s="52">
        <f t="shared" ref="H22:H49" si="0">H21+F22-G22</f>
        <v>8482631.1400000006</v>
      </c>
      <c r="I22" s="49"/>
    </row>
    <row r="23" spans="3:9" s="32" customFormat="1">
      <c r="C23" s="47">
        <v>42500</v>
      </c>
      <c r="D23" s="46">
        <v>8770</v>
      </c>
      <c r="E23" s="46" t="s">
        <v>33</v>
      </c>
      <c r="F23" s="51"/>
      <c r="G23" s="50">
        <v>40000</v>
      </c>
      <c r="H23" s="52">
        <f t="shared" si="0"/>
        <v>8442631.1400000006</v>
      </c>
      <c r="I23" s="49"/>
    </row>
    <row r="24" spans="3:9" s="32" customFormat="1">
      <c r="C24" s="47">
        <v>42531</v>
      </c>
      <c r="D24" s="46">
        <v>8771</v>
      </c>
      <c r="E24" s="46" t="s">
        <v>15</v>
      </c>
      <c r="F24" s="51"/>
      <c r="G24" s="50">
        <v>35586.78</v>
      </c>
      <c r="H24" s="52">
        <f t="shared" si="0"/>
        <v>8407044.3600000013</v>
      </c>
      <c r="I24" s="49"/>
    </row>
    <row r="25" spans="3:9" s="32" customFormat="1">
      <c r="C25" s="47" t="s">
        <v>32</v>
      </c>
      <c r="D25" s="46">
        <v>8774</v>
      </c>
      <c r="E25" s="46" t="s">
        <v>34</v>
      </c>
      <c r="F25" s="50"/>
      <c r="G25" s="50">
        <v>31582.52</v>
      </c>
      <c r="H25" s="52">
        <f t="shared" si="0"/>
        <v>8375461.8400000017</v>
      </c>
      <c r="I25" s="49"/>
    </row>
    <row r="26" spans="3:9" s="32" customFormat="1">
      <c r="C26" s="47" t="s">
        <v>32</v>
      </c>
      <c r="D26" s="46">
        <v>8775</v>
      </c>
      <c r="E26" s="46" t="s">
        <v>35</v>
      </c>
      <c r="F26" s="50"/>
      <c r="G26" s="50">
        <v>13765.43</v>
      </c>
      <c r="H26" s="52">
        <f t="shared" si="0"/>
        <v>8361696.410000002</v>
      </c>
      <c r="I26" s="49"/>
    </row>
    <row r="27" spans="3:9" s="32" customFormat="1">
      <c r="C27" s="47" t="s">
        <v>32</v>
      </c>
      <c r="D27" s="46">
        <v>8776</v>
      </c>
      <c r="E27" s="46" t="s">
        <v>36</v>
      </c>
      <c r="F27" s="50"/>
      <c r="G27" s="50">
        <v>20424</v>
      </c>
      <c r="H27" s="52">
        <f t="shared" si="0"/>
        <v>8341272.410000002</v>
      </c>
      <c r="I27" s="49"/>
    </row>
    <row r="28" spans="3:9" s="32" customFormat="1">
      <c r="C28" s="47" t="s">
        <v>32</v>
      </c>
      <c r="D28" s="46">
        <v>8777</v>
      </c>
      <c r="E28" s="46" t="s">
        <v>37</v>
      </c>
      <c r="F28" s="50"/>
      <c r="G28" s="50">
        <v>5890</v>
      </c>
      <c r="H28" s="52">
        <f t="shared" si="0"/>
        <v>8335382.410000002</v>
      </c>
      <c r="I28" s="49"/>
    </row>
    <row r="29" spans="3:9" s="32" customFormat="1">
      <c r="C29" s="47" t="s">
        <v>32</v>
      </c>
      <c r="D29" s="46">
        <v>8778</v>
      </c>
      <c r="E29" s="46" t="s">
        <v>38</v>
      </c>
      <c r="F29" s="50"/>
      <c r="G29" s="50">
        <v>63429.84</v>
      </c>
      <c r="H29" s="52">
        <f t="shared" si="0"/>
        <v>8271952.5700000022</v>
      </c>
      <c r="I29" s="49"/>
    </row>
    <row r="30" spans="3:9" s="32" customFormat="1">
      <c r="C30" s="47" t="s">
        <v>32</v>
      </c>
      <c r="D30" s="46">
        <v>8779</v>
      </c>
      <c r="E30" s="46" t="s">
        <v>39</v>
      </c>
      <c r="F30" s="50"/>
      <c r="G30" s="50">
        <v>19174.32</v>
      </c>
      <c r="H30" s="52">
        <f t="shared" si="0"/>
        <v>8252778.2500000019</v>
      </c>
      <c r="I30" s="49"/>
    </row>
    <row r="31" spans="3:9" s="32" customFormat="1">
      <c r="C31" s="47" t="s">
        <v>32</v>
      </c>
      <c r="D31" s="46">
        <v>8780</v>
      </c>
      <c r="E31" s="46" t="s">
        <v>40</v>
      </c>
      <c r="F31" s="50"/>
      <c r="G31" s="50">
        <v>70114.31</v>
      </c>
      <c r="H31" s="52">
        <f t="shared" si="0"/>
        <v>8182663.9400000023</v>
      </c>
      <c r="I31" s="49"/>
    </row>
    <row r="32" spans="3:9" s="32" customFormat="1">
      <c r="C32" s="47" t="s">
        <v>32</v>
      </c>
      <c r="D32" s="46">
        <v>8781</v>
      </c>
      <c r="E32" s="46" t="s">
        <v>41</v>
      </c>
      <c r="F32" s="50"/>
      <c r="G32" s="50">
        <v>220332.52</v>
      </c>
      <c r="H32" s="52">
        <f t="shared" si="0"/>
        <v>7962331.4200000027</v>
      </c>
      <c r="I32" s="49"/>
    </row>
    <row r="33" spans="3:9" s="32" customFormat="1">
      <c r="C33" s="47" t="s">
        <v>32</v>
      </c>
      <c r="D33" s="46">
        <v>8783</v>
      </c>
      <c r="E33" s="46" t="s">
        <v>15</v>
      </c>
      <c r="F33" s="50"/>
      <c r="G33" s="50">
        <v>36899.47</v>
      </c>
      <c r="H33" s="52">
        <f t="shared" si="0"/>
        <v>7925431.950000003</v>
      </c>
      <c r="I33" s="49"/>
    </row>
    <row r="34" spans="3:9" s="32" customFormat="1">
      <c r="C34" s="47" t="s">
        <v>55</v>
      </c>
      <c r="D34" s="30" t="s">
        <v>56</v>
      </c>
      <c r="E34" s="46" t="s">
        <v>58</v>
      </c>
      <c r="F34" s="50"/>
      <c r="G34" s="50">
        <v>7850</v>
      </c>
      <c r="H34" s="52">
        <f t="shared" si="0"/>
        <v>7917581.950000003</v>
      </c>
      <c r="I34" s="49"/>
    </row>
    <row r="35" spans="3:9" s="32" customFormat="1">
      <c r="C35" s="47" t="s">
        <v>42</v>
      </c>
      <c r="D35" s="46" t="s">
        <v>57</v>
      </c>
      <c r="E35" s="46" t="s">
        <v>58</v>
      </c>
      <c r="F35" s="50"/>
      <c r="G35" s="50">
        <v>1625</v>
      </c>
      <c r="H35" s="52">
        <f t="shared" si="0"/>
        <v>7915956.950000003</v>
      </c>
      <c r="I35" s="49"/>
    </row>
    <row r="36" spans="3:9" s="32" customFormat="1">
      <c r="C36" s="31" t="s">
        <v>42</v>
      </c>
      <c r="D36" s="46" t="s">
        <v>43</v>
      </c>
      <c r="E36" s="30" t="s">
        <v>44</v>
      </c>
      <c r="F36" s="51">
        <v>58</v>
      </c>
      <c r="G36" s="50"/>
      <c r="H36" s="52">
        <f t="shared" si="0"/>
        <v>7916014.950000003</v>
      </c>
      <c r="I36" s="49"/>
    </row>
    <row r="37" spans="3:9" s="32" customFormat="1">
      <c r="C37" s="47" t="s">
        <v>31</v>
      </c>
      <c r="D37" s="46">
        <v>8785</v>
      </c>
      <c r="E37" s="46" t="s">
        <v>45</v>
      </c>
      <c r="F37" s="51"/>
      <c r="G37" s="50">
        <v>452000</v>
      </c>
      <c r="H37" s="52">
        <f t="shared" si="0"/>
        <v>7464014.950000003</v>
      </c>
      <c r="I37" s="49"/>
    </row>
    <row r="38" spans="3:9" s="32" customFormat="1">
      <c r="C38" s="47" t="s">
        <v>31</v>
      </c>
      <c r="D38" s="46">
        <v>8786</v>
      </c>
      <c r="E38" s="46" t="s">
        <v>46</v>
      </c>
      <c r="F38" s="51"/>
      <c r="G38" s="50">
        <v>30918.06</v>
      </c>
      <c r="H38" s="52">
        <f t="shared" si="0"/>
        <v>7433096.8900000034</v>
      </c>
      <c r="I38" s="49"/>
    </row>
    <row r="39" spans="3:9" s="32" customFormat="1">
      <c r="C39" s="47" t="s">
        <v>31</v>
      </c>
      <c r="D39" s="46">
        <v>8787</v>
      </c>
      <c r="E39" s="46" t="s">
        <v>41</v>
      </c>
      <c r="F39" s="50"/>
      <c r="G39" s="50">
        <v>62715</v>
      </c>
      <c r="H39" s="52">
        <f t="shared" si="0"/>
        <v>7370381.8900000034</v>
      </c>
      <c r="I39" s="49"/>
    </row>
    <row r="40" spans="3:9" s="32" customFormat="1">
      <c r="C40" s="47" t="s">
        <v>31</v>
      </c>
      <c r="D40" s="46">
        <v>8788</v>
      </c>
      <c r="E40" s="46" t="s">
        <v>47</v>
      </c>
      <c r="F40" s="50"/>
      <c r="G40" s="50">
        <v>9000</v>
      </c>
      <c r="H40" s="52">
        <f t="shared" si="0"/>
        <v>7361381.8900000034</v>
      </c>
      <c r="I40" s="49"/>
    </row>
    <row r="41" spans="3:9" s="32" customFormat="1">
      <c r="C41" s="31" t="s">
        <v>25</v>
      </c>
      <c r="D41" s="46" t="s">
        <v>24</v>
      </c>
      <c r="E41" s="30" t="s">
        <v>18</v>
      </c>
      <c r="F41" s="51">
        <v>40000</v>
      </c>
      <c r="G41" s="50"/>
      <c r="H41" s="52">
        <f t="shared" si="0"/>
        <v>7401381.8900000034</v>
      </c>
      <c r="I41" s="49"/>
    </row>
    <row r="42" spans="3:9" s="32" customFormat="1">
      <c r="C42" s="47" t="s">
        <v>25</v>
      </c>
      <c r="D42" s="46">
        <v>8789</v>
      </c>
      <c r="E42" s="46" t="s">
        <v>15</v>
      </c>
      <c r="F42" s="51"/>
      <c r="G42" s="50">
        <v>36122.400000000001</v>
      </c>
      <c r="H42" s="52">
        <f t="shared" si="0"/>
        <v>7365259.490000003</v>
      </c>
      <c r="I42" s="49"/>
    </row>
    <row r="43" spans="3:9" s="32" customFormat="1">
      <c r="C43" s="47" t="s">
        <v>25</v>
      </c>
      <c r="D43" s="46">
        <v>8790</v>
      </c>
      <c r="E43" s="46" t="s">
        <v>51</v>
      </c>
      <c r="F43" s="51"/>
      <c r="G43" s="50">
        <v>125000</v>
      </c>
      <c r="H43" s="52">
        <f t="shared" si="0"/>
        <v>7240259.490000003</v>
      </c>
      <c r="I43" s="49"/>
    </row>
    <row r="44" spans="3:9" s="32" customFormat="1">
      <c r="C44" s="47" t="s">
        <v>48</v>
      </c>
      <c r="D44" s="46">
        <v>8791</v>
      </c>
      <c r="E44" s="46" t="s">
        <v>52</v>
      </c>
      <c r="F44" s="51"/>
      <c r="G44" s="50">
        <v>14657.27</v>
      </c>
      <c r="H44" s="52">
        <f t="shared" si="0"/>
        <v>7225602.2200000035</v>
      </c>
      <c r="I44" s="49"/>
    </row>
    <row r="45" spans="3:9" s="32" customFormat="1">
      <c r="C45" s="59" t="s">
        <v>49</v>
      </c>
      <c r="D45" s="60">
        <v>8792</v>
      </c>
      <c r="E45" s="60" t="s">
        <v>53</v>
      </c>
      <c r="F45" s="51"/>
      <c r="G45" s="67">
        <v>62485.16</v>
      </c>
      <c r="H45" s="52">
        <f t="shared" si="0"/>
        <v>7163117.0600000033</v>
      </c>
      <c r="I45" s="49"/>
    </row>
    <row r="46" spans="3:9" s="32" customFormat="1">
      <c r="C46" s="61" t="s">
        <v>50</v>
      </c>
      <c r="D46" s="62">
        <v>8795</v>
      </c>
      <c r="E46" s="63" t="s">
        <v>54</v>
      </c>
      <c r="F46" s="51"/>
      <c r="G46" s="68">
        <v>31365.4</v>
      </c>
      <c r="H46" s="52">
        <f t="shared" si="0"/>
        <v>7131751.6600000029</v>
      </c>
      <c r="I46" s="49"/>
    </row>
    <row r="47" spans="3:9" s="32" customFormat="1">
      <c r="C47" s="61" t="s">
        <v>50</v>
      </c>
      <c r="D47" s="62">
        <v>8796</v>
      </c>
      <c r="E47" s="63" t="s">
        <v>17</v>
      </c>
      <c r="F47" s="51"/>
      <c r="G47" s="68">
        <v>68659.56</v>
      </c>
      <c r="H47" s="52">
        <f t="shared" si="0"/>
        <v>7063092.1000000034</v>
      </c>
      <c r="I47" s="49"/>
    </row>
    <row r="48" spans="3:9" s="32" customFormat="1" ht="15.75" thickBot="1">
      <c r="C48" s="64" t="s">
        <v>50</v>
      </c>
      <c r="D48" s="65">
        <v>8797</v>
      </c>
      <c r="E48" s="66" t="s">
        <v>15</v>
      </c>
      <c r="F48" s="50"/>
      <c r="G48" s="69">
        <v>41595.300000000003</v>
      </c>
      <c r="H48" s="52">
        <f t="shared" si="0"/>
        <v>7021496.8000000035</v>
      </c>
      <c r="I48" s="49"/>
    </row>
    <row r="49" spans="3:9" s="32" customFormat="1" ht="15.75" thickBot="1">
      <c r="C49" s="64" t="s">
        <v>50</v>
      </c>
      <c r="D49" s="46">
        <v>1</v>
      </c>
      <c r="E49" s="46" t="s">
        <v>19</v>
      </c>
      <c r="F49" s="50"/>
      <c r="G49" s="50">
        <v>2738.11</v>
      </c>
      <c r="H49" s="52">
        <f t="shared" si="0"/>
        <v>7018758.6900000032</v>
      </c>
      <c r="I49" s="49"/>
    </row>
    <row r="50" spans="3:9" ht="15.75" thickBot="1">
      <c r="C50" s="64" t="s">
        <v>50</v>
      </c>
      <c r="D50" s="30"/>
      <c r="E50" s="22" t="s">
        <v>0</v>
      </c>
      <c r="F50" s="24">
        <f>SUM(F20:F49)</f>
        <v>1733759</v>
      </c>
      <c r="G50" s="24">
        <f>SUM(G20:G49)</f>
        <v>1503930.45</v>
      </c>
      <c r="H50" s="52"/>
      <c r="I50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2016-05-05T13:05:47Z</cp:lastPrinted>
  <dcterms:created xsi:type="dcterms:W3CDTF">2014-12-03T13:42:29Z</dcterms:created>
  <dcterms:modified xsi:type="dcterms:W3CDTF">2016-11-04T16:14:29Z</dcterms:modified>
</cp:coreProperties>
</file>