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1600" windowHeight="9735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G51" i="1"/>
  <c r="F51" i="1" l="1"/>
</calcChain>
</file>

<file path=xl/sharedStrings.xml><?xml version="1.0" encoding="utf-8"?>
<sst xmlns="http://schemas.openxmlformats.org/spreadsheetml/2006/main" count="51" uniqueCount="47">
  <si>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</si>
  <si>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</si>
  <si>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</si>
  <si>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</si>
  <si>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</si>
  <si>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</si>
  <si>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</si>
  <si>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</si>
  <si>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</si>
  <si>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</si>
  <si>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</si>
  <si>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</si>
  <si>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</si>
  <si>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</si>
  <si>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DEPOSITO</t>
  </si>
  <si>
    <t>DEL 1 AL 31 DE MARZO 2017</t>
  </si>
  <si>
    <t>LA COLONIAL S.A</t>
  </si>
  <si>
    <t>DIRECCION GENERAL DE IMPUESTOS INTERNOS.</t>
  </si>
  <si>
    <t>JAMASOL, SRL</t>
  </si>
  <si>
    <t>LOGICONE, SRL</t>
  </si>
  <si>
    <t>MOTOR PLAN, SA</t>
  </si>
  <si>
    <t>FERRETERIA AMERICANA, SAS</t>
  </si>
  <si>
    <t>EDITORA EL NUEVO DIARIO, SA</t>
  </si>
  <si>
    <t>AGUA PLANETA AZUL, SA</t>
  </si>
  <si>
    <t>PUBLICACIONES AHORA, SAS</t>
  </si>
  <si>
    <t>JUANA PATRICIA MIRABAL ABREU</t>
  </si>
  <si>
    <t>VALENCIA SOSA Y ASOCIADOS, SRL</t>
  </si>
  <si>
    <t>TURINTER, SA</t>
  </si>
  <si>
    <t>FOTO MOVIL INDUSTRIAL, SRL</t>
  </si>
  <si>
    <t>BISMARK AMAURY COLLADO ABREU</t>
  </si>
  <si>
    <t>EDITORA HOY, SAS</t>
  </si>
  <si>
    <t>SINERGIT, SA</t>
  </si>
  <si>
    <t>FARMACIA LOS HIDALGOS, SA</t>
  </si>
  <si>
    <t>JOSE MARMOL DISEÑOS Y CONSTRUCCIONES, SRL</t>
  </si>
  <si>
    <t>DAYCA, SRL</t>
  </si>
  <si>
    <t>MARIA GRACIELA CORONA CASTRO</t>
  </si>
  <si>
    <t>AUTOCAMIONES, SA</t>
  </si>
  <si>
    <t>MARKET DYNAMIC SOLUTIONS MDS, SEL</t>
  </si>
  <si>
    <t>XFR000001801</t>
  </si>
  <si>
    <t>XFR000001803</t>
  </si>
  <si>
    <t>XFR000001805</t>
  </si>
  <si>
    <t>GRUPO ASTRO, SRL</t>
  </si>
  <si>
    <t>SIUPLIDORA ARCO IRIS, SRL</t>
  </si>
  <si>
    <t>Saldo a partir de 31/03/2017</t>
  </si>
  <si>
    <t>IA000001806</t>
  </si>
  <si>
    <t>DAJ000001799</t>
  </si>
  <si>
    <t>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</si>
</sst>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14" fontId="18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1247775</xdr:colOff>
      <xdr:row>0</xdr:row>
      <xdr:rowOff>66675</xdr:rowOff>
    </xdr:from>
    <xdr:to>
      <xdr:col>4</xdr:col>
      <xdr:colOff>2417885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8563" y="66675"/>
          <a:ext cx="1170110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6"/>
  <sheetViews>
    <sheetView tabSelected="1" topLeftCell="C1" zoomScale="120" zoomScaleNormal="120" workbookViewId="0">
      <selection activeCell="E57" sqref="E57"/>
    </sheetView>
  </sheetViews>
  <sheetFormatPr defaultRowHeight="15" x14ac:dyDescent="0.25"/>
  <cols>
    <col min="3" max="3" width="21.42578125" style="10" bestFit="1" customWidth="1"/>
    <col min="4" max="4" width="15.42578125" style="10" bestFit="1" customWidth="1"/>
    <col min="5" max="5" width="48.285156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3" t="s">
        <v>0</v>
      </c>
      <c r="D8" s="43"/>
      <c r="E8" s="43"/>
      <c r="F8" s="43"/>
      <c r="G8" s="43"/>
      <c r="H8" s="43"/>
    </row>
    <row r="9" spans="3:8" x14ac:dyDescent="0.25">
      <c r="C9" s="27"/>
      <c r="D9" s="27"/>
      <c r="E9" s="27"/>
      <c r="F9" s="27"/>
      <c r="G9" s="27"/>
      <c r="H9" s="27"/>
    </row>
    <row r="10" spans="3:8" ht="15.75" x14ac:dyDescent="0.25">
      <c r="C10" s="43" t="s">
        <v>1</v>
      </c>
      <c r="D10" s="43"/>
      <c r="E10" s="43"/>
      <c r="F10" s="43"/>
      <c r="G10" s="43"/>
      <c r="H10" s="43"/>
    </row>
    <row r="11" spans="3:8" ht="15.75" x14ac:dyDescent="0.25">
      <c r="C11" s="43" t="s">
        <v>2</v>
      </c>
      <c r="D11" s="43"/>
      <c r="E11" s="43"/>
      <c r="F11" s="43"/>
      <c r="G11" s="43"/>
      <c r="H11" s="43"/>
    </row>
    <row r="12" spans="3:8" ht="15.75" x14ac:dyDescent="0.25">
      <c r="C12" s="43" t="s">
        <v>15</v>
      </c>
      <c r="D12" s="43"/>
      <c r="E12" s="43"/>
      <c r="F12" s="43"/>
      <c r="G12" s="43"/>
      <c r="H12" s="43"/>
    </row>
    <row r="13" spans="3:8" ht="15.75" x14ac:dyDescent="0.25">
      <c r="C13" s="43" t="s">
        <v>11</v>
      </c>
      <c r="D13" s="43"/>
      <c r="E13" s="43"/>
      <c r="F13" s="43"/>
      <c r="G13" s="43"/>
      <c r="H13" s="43"/>
    </row>
    <row r="14" spans="3:8" ht="15.75" thickBot="1" x14ac:dyDescent="0.3">
      <c r="C14" s="28"/>
      <c r="D14" s="28"/>
      <c r="E14" s="27"/>
      <c r="F14" s="29"/>
      <c r="G14" s="29"/>
      <c r="H14" s="29"/>
    </row>
    <row r="15" spans="3:8" s="34" customFormat="1" ht="15.75" x14ac:dyDescent="0.25">
      <c r="C15" s="30"/>
      <c r="D15" s="31"/>
      <c r="E15" s="4" t="s">
        <v>3</v>
      </c>
      <c r="F15" s="32"/>
      <c r="G15" s="32"/>
      <c r="H15" s="33"/>
    </row>
    <row r="16" spans="3:8" s="34" customFormat="1" ht="15.75" x14ac:dyDescent="0.25">
      <c r="C16" s="35"/>
      <c r="D16" s="36"/>
      <c r="E16" s="37"/>
      <c r="F16" s="38" t="s">
        <v>4</v>
      </c>
      <c r="G16" s="38"/>
      <c r="H16" s="38">
        <v>3863277.09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4" customFormat="1" ht="15.75" x14ac:dyDescent="0.25">
      <c r="C19" s="39" t="s">
        <v>5</v>
      </c>
      <c r="D19" s="40" t="s">
        <v>6</v>
      </c>
      <c r="E19" s="41" t="s">
        <v>7</v>
      </c>
      <c r="F19" s="42" t="s">
        <v>8</v>
      </c>
      <c r="G19" s="42" t="s">
        <v>9</v>
      </c>
      <c r="H19" s="8" t="s">
        <v>10</v>
      </c>
    </row>
    <row r="20" spans="3:8" s="15" customFormat="1" x14ac:dyDescent="0.25">
      <c r="C20" s="17">
        <v>42797</v>
      </c>
      <c r="D20" s="18">
        <v>8881</v>
      </c>
      <c r="E20" s="19" t="s">
        <v>16</v>
      </c>
      <c r="F20" s="16"/>
      <c r="G20" s="16">
        <v>81284.179999999993</v>
      </c>
      <c r="H20" s="16">
        <f>H16-G20</f>
        <v>3781992.9099999997</v>
      </c>
    </row>
    <row r="21" spans="3:8" s="15" customFormat="1" x14ac:dyDescent="0.25">
      <c r="C21" s="17">
        <v>42797</v>
      </c>
      <c r="D21" s="18" t="s">
        <v>45</v>
      </c>
      <c r="E21" s="19" t="s">
        <v>46</v>
      </c>
      <c r="F21" s="16"/>
      <c r="G21" s="16">
        <v>14127.75</v>
      </c>
      <c r="H21" s="16">
        <f>H20+F21-G21</f>
        <v>3767865.1599999997</v>
      </c>
    </row>
    <row r="22" spans="3:8" s="15" customFormat="1" x14ac:dyDescent="0.25">
      <c r="C22" s="17">
        <v>42802</v>
      </c>
      <c r="D22" s="18">
        <v>8882</v>
      </c>
      <c r="E22" s="19" t="s">
        <v>17</v>
      </c>
      <c r="F22" s="16"/>
      <c r="G22" s="16">
        <v>41978.81</v>
      </c>
      <c r="H22" s="16">
        <f>H21-G22</f>
        <v>3725886.3499999996</v>
      </c>
    </row>
    <row r="23" spans="3:8" s="15" customFormat="1" x14ac:dyDescent="0.25">
      <c r="C23" s="17">
        <v>42802</v>
      </c>
      <c r="D23" s="18" t="s">
        <v>38</v>
      </c>
      <c r="E23" s="19" t="s">
        <v>14</v>
      </c>
      <c r="F23" s="16">
        <v>800000</v>
      </c>
      <c r="G23" s="16"/>
      <c r="H23" s="16">
        <f>H22+F23</f>
        <v>4525886.3499999996</v>
      </c>
    </row>
    <row r="24" spans="3:8" s="15" customFormat="1" x14ac:dyDescent="0.25">
      <c r="C24" s="17">
        <v>42803</v>
      </c>
      <c r="D24" s="18">
        <v>8883</v>
      </c>
      <c r="E24" s="19" t="s">
        <v>18</v>
      </c>
      <c r="F24" s="16"/>
      <c r="G24" s="16">
        <v>53934.5</v>
      </c>
      <c r="H24" s="16">
        <f t="shared" ref="H24:H31" si="0">H23-G24</f>
        <v>4471951.8499999996</v>
      </c>
    </row>
    <row r="25" spans="3:8" s="15" customFormat="1" x14ac:dyDescent="0.25">
      <c r="C25" s="17">
        <v>42803</v>
      </c>
      <c r="D25" s="18">
        <v>8884</v>
      </c>
      <c r="E25" s="19" t="s">
        <v>19</v>
      </c>
      <c r="F25" s="16"/>
      <c r="G25" s="16">
        <v>24135.11</v>
      </c>
      <c r="H25" s="16">
        <f t="shared" si="0"/>
        <v>4447816.7399999993</v>
      </c>
    </row>
    <row r="26" spans="3:8" s="15" customFormat="1" x14ac:dyDescent="0.25">
      <c r="C26" s="17">
        <v>42803</v>
      </c>
      <c r="D26" s="18">
        <v>8885</v>
      </c>
      <c r="E26" s="19" t="s">
        <v>20</v>
      </c>
      <c r="F26" s="16"/>
      <c r="G26" s="16">
        <v>67653.039999999994</v>
      </c>
      <c r="H26" s="16">
        <f t="shared" si="0"/>
        <v>4380163.6999999993</v>
      </c>
    </row>
    <row r="27" spans="3:8" s="15" customFormat="1" x14ac:dyDescent="0.25">
      <c r="C27" s="17">
        <v>42803</v>
      </c>
      <c r="D27" s="18">
        <v>8886</v>
      </c>
      <c r="E27" s="19" t="s">
        <v>21</v>
      </c>
      <c r="F27" s="16"/>
      <c r="G27" s="16">
        <v>90992.79</v>
      </c>
      <c r="H27" s="16">
        <f t="shared" si="0"/>
        <v>4289170.9099999992</v>
      </c>
    </row>
    <row r="28" spans="3:8" s="15" customFormat="1" x14ac:dyDescent="0.25">
      <c r="C28" s="17">
        <v>42803</v>
      </c>
      <c r="D28" s="18">
        <v>8887</v>
      </c>
      <c r="E28" s="19" t="s">
        <v>22</v>
      </c>
      <c r="F28" s="16"/>
      <c r="G28" s="16">
        <v>4162.8999999999996</v>
      </c>
      <c r="H28" s="16">
        <f t="shared" si="0"/>
        <v>4285008.0099999988</v>
      </c>
    </row>
    <row r="29" spans="3:8" s="15" customFormat="1" x14ac:dyDescent="0.25">
      <c r="C29" s="17">
        <v>42807</v>
      </c>
      <c r="D29" s="18">
        <v>8888</v>
      </c>
      <c r="E29" s="19" t="s">
        <v>23</v>
      </c>
      <c r="F29" s="16"/>
      <c r="G29" s="16">
        <v>18240</v>
      </c>
      <c r="H29" s="16">
        <f t="shared" si="0"/>
        <v>4266768.0099999988</v>
      </c>
    </row>
    <row r="30" spans="3:8" s="15" customFormat="1" x14ac:dyDescent="0.25">
      <c r="C30" s="17">
        <v>42809</v>
      </c>
      <c r="D30" s="18">
        <v>8889</v>
      </c>
      <c r="E30" s="19" t="s">
        <v>24</v>
      </c>
      <c r="F30" s="16"/>
      <c r="G30" s="16">
        <v>4108.75</v>
      </c>
      <c r="H30" s="16">
        <f t="shared" si="0"/>
        <v>4262659.2599999988</v>
      </c>
    </row>
    <row r="31" spans="3:8" s="15" customFormat="1" x14ac:dyDescent="0.25">
      <c r="C31" s="17">
        <v>42810</v>
      </c>
      <c r="D31" s="18">
        <v>8890</v>
      </c>
      <c r="E31" s="19" t="s">
        <v>25</v>
      </c>
      <c r="F31" s="16"/>
      <c r="G31" s="16">
        <v>36444.82</v>
      </c>
      <c r="H31" s="16">
        <f t="shared" si="0"/>
        <v>4226214.4399999985</v>
      </c>
    </row>
    <row r="32" spans="3:8" s="15" customFormat="1" x14ac:dyDescent="0.25">
      <c r="C32" s="17">
        <v>42810</v>
      </c>
      <c r="D32" s="18" t="s">
        <v>39</v>
      </c>
      <c r="E32" s="19" t="s">
        <v>14</v>
      </c>
      <c r="F32" s="16">
        <v>51667</v>
      </c>
      <c r="G32" s="16"/>
      <c r="H32" s="16">
        <f>H31+F32</f>
        <v>4277881.4399999985</v>
      </c>
    </row>
    <row r="33" spans="3:8" s="15" customFormat="1" x14ac:dyDescent="0.25">
      <c r="C33" s="17">
        <v>42810</v>
      </c>
      <c r="D33" s="18" t="s">
        <v>40</v>
      </c>
      <c r="E33" s="19" t="s">
        <v>14</v>
      </c>
      <c r="F33" s="16">
        <v>800000</v>
      </c>
      <c r="G33" s="16"/>
      <c r="H33" s="16">
        <f>H32+F33</f>
        <v>5077881.4399999985</v>
      </c>
    </row>
    <row r="34" spans="3:8" s="15" customFormat="1" x14ac:dyDescent="0.25">
      <c r="C34" s="17">
        <v>42814</v>
      </c>
      <c r="D34" s="18">
        <v>8891</v>
      </c>
      <c r="E34" s="19" t="s">
        <v>26</v>
      </c>
      <c r="F34" s="16"/>
      <c r="G34" s="16">
        <v>101478.73</v>
      </c>
      <c r="H34" s="16">
        <f t="shared" ref="H34:H40" si="1">H33-G34</f>
        <v>4976402.7099999981</v>
      </c>
    </row>
    <row r="35" spans="3:8" s="15" customFormat="1" x14ac:dyDescent="0.25">
      <c r="C35" s="17">
        <v>42814</v>
      </c>
      <c r="D35" s="18">
        <v>8892</v>
      </c>
      <c r="E35" s="19" t="s">
        <v>27</v>
      </c>
      <c r="F35" s="16"/>
      <c r="G35" s="16">
        <v>47534.86</v>
      </c>
      <c r="H35" s="16">
        <f t="shared" si="1"/>
        <v>4928867.8499999978</v>
      </c>
    </row>
    <row r="36" spans="3:8" s="15" customFormat="1" x14ac:dyDescent="0.25">
      <c r="C36" s="17">
        <v>42814</v>
      </c>
      <c r="D36" s="18">
        <v>8893</v>
      </c>
      <c r="E36" s="19" t="s">
        <v>28</v>
      </c>
      <c r="F36" s="16"/>
      <c r="G36" s="16">
        <v>20949.04</v>
      </c>
      <c r="H36" s="16">
        <f t="shared" si="1"/>
        <v>4907918.8099999977</v>
      </c>
    </row>
    <row r="37" spans="3:8" s="15" customFormat="1" x14ac:dyDescent="0.25">
      <c r="C37" s="17">
        <v>42814</v>
      </c>
      <c r="D37" s="18">
        <v>8894</v>
      </c>
      <c r="E37" s="19" t="s">
        <v>29</v>
      </c>
      <c r="F37" s="16"/>
      <c r="G37" s="16">
        <v>50000</v>
      </c>
      <c r="H37" s="16">
        <f t="shared" si="1"/>
        <v>4857918.8099999977</v>
      </c>
    </row>
    <row r="38" spans="3:8" s="15" customFormat="1" x14ac:dyDescent="0.25">
      <c r="C38" s="17">
        <v>42815</v>
      </c>
      <c r="D38" s="18">
        <v>8895</v>
      </c>
      <c r="E38" s="19" t="s">
        <v>30</v>
      </c>
      <c r="F38" s="16"/>
      <c r="G38" s="16">
        <v>7030</v>
      </c>
      <c r="H38" s="16">
        <f t="shared" si="1"/>
        <v>4850888.8099999977</v>
      </c>
    </row>
    <row r="39" spans="3:8" s="15" customFormat="1" x14ac:dyDescent="0.25">
      <c r="C39" s="17">
        <v>42815</v>
      </c>
      <c r="D39" s="18">
        <v>8896</v>
      </c>
      <c r="E39" s="19" t="s">
        <v>31</v>
      </c>
      <c r="F39" s="16"/>
      <c r="G39" s="16">
        <v>33949.949999999997</v>
      </c>
      <c r="H39" s="16">
        <f t="shared" si="1"/>
        <v>4816938.8599999975</v>
      </c>
    </row>
    <row r="40" spans="3:8" s="15" customFormat="1" x14ac:dyDescent="0.25">
      <c r="C40" s="17">
        <v>42815</v>
      </c>
      <c r="D40" s="18">
        <v>8897</v>
      </c>
      <c r="E40" s="19" t="s">
        <v>32</v>
      </c>
      <c r="F40" s="16"/>
      <c r="G40" s="16">
        <v>43730.17</v>
      </c>
      <c r="H40" s="16">
        <f t="shared" si="1"/>
        <v>4773208.6899999976</v>
      </c>
    </row>
    <row r="41" spans="3:8" s="15" customFormat="1" x14ac:dyDescent="0.25">
      <c r="C41" s="17">
        <v>42815</v>
      </c>
      <c r="D41" s="18">
        <v>8898</v>
      </c>
      <c r="E41" s="19" t="s">
        <v>33</v>
      </c>
      <c r="F41" s="16"/>
      <c r="G41" s="16">
        <v>25056.62</v>
      </c>
      <c r="H41" s="16">
        <f>H40+F41-G41</f>
        <v>4748152.0699999975</v>
      </c>
    </row>
    <row r="42" spans="3:8" s="15" customFormat="1" x14ac:dyDescent="0.25">
      <c r="C42" s="17">
        <v>42816</v>
      </c>
      <c r="D42" s="18">
        <v>8899</v>
      </c>
      <c r="E42" s="19" t="s">
        <v>34</v>
      </c>
      <c r="F42" s="16"/>
      <c r="G42" s="16">
        <v>22263.26</v>
      </c>
      <c r="H42" s="16">
        <f>H41-G42</f>
        <v>4725888.8099999977</v>
      </c>
    </row>
    <row r="43" spans="3:8" s="15" customFormat="1" x14ac:dyDescent="0.25">
      <c r="C43" s="17">
        <v>42816</v>
      </c>
      <c r="D43" s="18">
        <v>8900</v>
      </c>
      <c r="E43" s="19" t="s">
        <v>35</v>
      </c>
      <c r="F43" s="16"/>
      <c r="G43" s="16">
        <v>16595</v>
      </c>
      <c r="H43" s="16">
        <f>H42 -G43</f>
        <v>4709293.8099999977</v>
      </c>
    </row>
    <row r="44" spans="3:8" s="15" customFormat="1" x14ac:dyDescent="0.25">
      <c r="C44" s="17">
        <v>42821</v>
      </c>
      <c r="D44" s="18">
        <v>8901</v>
      </c>
      <c r="E44" s="19" t="s">
        <v>36</v>
      </c>
      <c r="F44" s="16"/>
      <c r="G44" s="16">
        <v>24988.66</v>
      </c>
      <c r="H44" s="16">
        <f>H43-G44</f>
        <v>4684305.1499999976</v>
      </c>
    </row>
    <row r="45" spans="3:8" s="15" customFormat="1" x14ac:dyDescent="0.25">
      <c r="C45" s="17">
        <v>42822</v>
      </c>
      <c r="D45" s="18">
        <v>8902</v>
      </c>
      <c r="E45" s="19" t="s">
        <v>37</v>
      </c>
      <c r="F45" s="16"/>
      <c r="G45" s="16">
        <v>30666</v>
      </c>
      <c r="H45" s="16">
        <f>H44-G45</f>
        <v>4653639.1499999976</v>
      </c>
    </row>
    <row r="46" spans="3:8" s="15" customFormat="1" x14ac:dyDescent="0.25">
      <c r="C46" s="17">
        <v>42823</v>
      </c>
      <c r="D46" s="18">
        <v>8903</v>
      </c>
      <c r="E46" s="19" t="s">
        <v>41</v>
      </c>
      <c r="F46" s="16"/>
      <c r="G46" s="16">
        <v>9460.4699999999993</v>
      </c>
      <c r="H46" s="16">
        <f>H45-G46</f>
        <v>4644178.6799999978</v>
      </c>
    </row>
    <row r="47" spans="3:8" s="15" customFormat="1" x14ac:dyDescent="0.25">
      <c r="C47" s="17">
        <v>42823</v>
      </c>
      <c r="D47" s="18">
        <v>8904</v>
      </c>
      <c r="E47" s="19" t="s">
        <v>42</v>
      </c>
      <c r="F47" s="16"/>
      <c r="G47" s="16">
        <v>202575</v>
      </c>
      <c r="H47" s="16">
        <f>H46-G47</f>
        <v>4441603.6799999978</v>
      </c>
    </row>
    <row r="48" spans="3:8" s="15" customFormat="1" x14ac:dyDescent="0.25">
      <c r="C48" s="25">
        <v>42825</v>
      </c>
      <c r="D48" s="18">
        <v>8905</v>
      </c>
      <c r="E48" s="19" t="s">
        <v>25</v>
      </c>
      <c r="F48" s="16"/>
      <c r="G48" s="16">
        <v>36716.9</v>
      </c>
      <c r="H48" s="16">
        <f>H47-G48</f>
        <v>4404886.7799999975</v>
      </c>
    </row>
    <row r="49" spans="3:9" s="15" customFormat="1" x14ac:dyDescent="0.25">
      <c r="C49" s="25">
        <v>42825</v>
      </c>
      <c r="D49" s="18" t="s">
        <v>44</v>
      </c>
      <c r="E49" s="19" t="s">
        <v>14</v>
      </c>
      <c r="F49" s="16">
        <v>51055</v>
      </c>
      <c r="G49" s="16"/>
      <c r="H49" s="16">
        <f>H48+F49</f>
        <v>4455941.7799999975</v>
      </c>
    </row>
    <row r="50" spans="3:9" s="9" customFormat="1" x14ac:dyDescent="0.25">
      <c r="C50" s="25">
        <v>42825</v>
      </c>
      <c r="D50" s="22">
        <v>1</v>
      </c>
      <c r="E50" s="22" t="s">
        <v>12</v>
      </c>
      <c r="F50" s="21"/>
      <c r="G50" s="21">
        <v>4111.59</v>
      </c>
      <c r="H50" s="16">
        <f>H49-G50</f>
        <v>4451830.1899999976</v>
      </c>
    </row>
    <row r="51" spans="3:9" s="9" customFormat="1" x14ac:dyDescent="0.25">
      <c r="C51" s="26">
        <v>42825</v>
      </c>
      <c r="D51" s="20"/>
      <c r="E51" s="22" t="s">
        <v>43</v>
      </c>
      <c r="F51" s="23">
        <f>SUM(F20:F50)</f>
        <v>1702722</v>
      </c>
      <c r="G51" s="23">
        <f>G20+G22+G24+G25+G26+G27+G28+G29+G30+G31+G34+G35+G36+G37+G38+G39+G40+G41+G42+G43+G44+G45+G46+G47+G48+G49+G50</f>
        <v>1100041.1500000001</v>
      </c>
      <c r="H51" s="24"/>
    </row>
    <row r="52" spans="3:9" s="9" customFormat="1" x14ac:dyDescent="0.25">
      <c r="C52" s="10"/>
      <c r="D52" s="10"/>
      <c r="E52" s="2"/>
      <c r="F52" s="3"/>
      <c r="G52" s="3"/>
      <c r="H52" s="3"/>
      <c r="I52" s="14"/>
    </row>
    <row r="53" spans="3:9" s="9" customFormat="1" x14ac:dyDescent="0.25">
      <c r="C53" s="10"/>
      <c r="D53" s="10"/>
      <c r="E53" s="2"/>
      <c r="F53" s="3"/>
      <c r="G53" s="3"/>
      <c r="H53" s="3"/>
      <c r="I53" s="14"/>
    </row>
    <row r="54" spans="3:9" s="9" customFormat="1" x14ac:dyDescent="0.25">
      <c r="C54" s="10"/>
      <c r="D54" s="10"/>
      <c r="E54" s="2"/>
      <c r="F54" s="3"/>
      <c r="G54" s="3"/>
      <c r="H54" s="3"/>
      <c r="I54" s="14"/>
    </row>
    <row r="55" spans="3:9" s="9" customFormat="1" x14ac:dyDescent="0.25">
      <c r="C55" s="10"/>
      <c r="D55" s="10"/>
      <c r="E55" s="2"/>
      <c r="F55" s="3"/>
      <c r="G55" s="3"/>
      <c r="H55" s="3"/>
      <c r="I55" s="14"/>
    </row>
    <row r="56" spans="3:9" s="9" customFormat="1" x14ac:dyDescent="0.25">
      <c r="C56" s="10"/>
      <c r="D56" s="10"/>
      <c r="E56" s="2" t="s">
        <v>13</v>
      </c>
      <c r="F56" s="3"/>
      <c r="G56" s="3"/>
      <c r="H56" s="3"/>
      <c r="I56" s="14"/>
    </row>
    <row r="57" spans="3:9" s="9" customFormat="1" x14ac:dyDescent="0.25">
      <c r="C57" s="10"/>
      <c r="D57" s="10"/>
      <c r="E57" s="2"/>
      <c r="F57" s="3"/>
      <c r="G57" s="3"/>
      <c r="H57" s="3"/>
      <c r="I57" s="14"/>
    </row>
    <row r="58" spans="3:9" s="9" customFormat="1" x14ac:dyDescent="0.25">
      <c r="C58" s="10"/>
      <c r="D58" s="10"/>
      <c r="E58" s="2"/>
      <c r="F58" s="3"/>
      <c r="G58" s="3"/>
      <c r="H58" s="3"/>
      <c r="I58" s="14"/>
    </row>
    <row r="59" spans="3:9" s="9" customFormat="1" x14ac:dyDescent="0.25">
      <c r="C59" s="10"/>
      <c r="D59" s="10"/>
      <c r="E59" s="2"/>
      <c r="F59" s="3"/>
      <c r="G59" s="3"/>
      <c r="H59" s="3"/>
      <c r="I59" s="14"/>
    </row>
    <row r="60" spans="3:9" s="9" customFormat="1" x14ac:dyDescent="0.25">
      <c r="C60" s="10"/>
      <c r="D60" s="10"/>
      <c r="E60" s="2"/>
      <c r="F60" s="3"/>
      <c r="G60" s="3"/>
      <c r="H60" s="3"/>
      <c r="I60" s="14"/>
    </row>
    <row r="61" spans="3:9" s="9" customFormat="1" x14ac:dyDescent="0.25">
      <c r="C61" s="10"/>
      <c r="D61" s="10"/>
      <c r="E61" s="2"/>
      <c r="F61" s="3"/>
      <c r="G61" s="3"/>
      <c r="H61" s="3"/>
      <c r="I61" s="14"/>
    </row>
    <row r="62" spans="3:9" s="9" customFormat="1" x14ac:dyDescent="0.25">
      <c r="C62" s="10"/>
      <c r="D62" s="10"/>
      <c r="E62" s="2"/>
      <c r="F62" s="3"/>
      <c r="G62" s="3"/>
      <c r="H62" s="3"/>
      <c r="I62" s="14"/>
    </row>
    <row r="63" spans="3:9" s="9" customFormat="1" x14ac:dyDescent="0.25">
      <c r="C63" s="10"/>
      <c r="D63" s="10"/>
      <c r="E63" s="2"/>
      <c r="F63" s="3"/>
      <c r="G63" s="3"/>
      <c r="H63" s="3"/>
      <c r="I63" s="14"/>
    </row>
    <row r="64" spans="3:9" s="9" customFormat="1" x14ac:dyDescent="0.25">
      <c r="C64" s="10"/>
      <c r="D64" s="10"/>
      <c r="E64" s="2"/>
      <c r="F64" s="3"/>
      <c r="G64" s="3"/>
      <c r="H64" s="3"/>
      <c r="I64" s="14"/>
    </row>
    <row r="65" spans="3:9" s="9" customFormat="1" x14ac:dyDescent="0.25">
      <c r="C65" s="10"/>
      <c r="D65" s="10"/>
      <c r="E65" s="2"/>
      <c r="F65" s="3"/>
      <c r="G65" s="3"/>
      <c r="H65" s="3"/>
      <c r="I65" s="14"/>
    </row>
    <row r="66" spans="3:9" x14ac:dyDescent="0.25">
      <c r="I66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2017-04-04T20:53:07Z</dcterms:modified>
</cp:coreProperties>
</file>