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1355" windowHeight="4620" activeTab="1"/>
  </bookViews>
  <sheets>
    <sheet name="CUENTA NO. 240-010733-0 " sheetId="3" r:id="rId1"/>
    <sheet name="CUENTA NO. 240-010951-0 " sheetId="1" r:id="rId2"/>
  </sheets>
  <calcPr calcId="125725"/>
</workbook>
</file>

<file path=xl/calcChain.xml><?xml version="1.0" encoding="utf-8"?>
<calcChain xmlns="http://schemas.openxmlformats.org/spreadsheetml/2006/main">
  <c r="H21" i="3"/>
  <c r="H22"/>
  <c r="H23" s="1"/>
  <c r="H24" s="1"/>
  <c r="H25" s="1"/>
  <c r="H26" s="1"/>
  <c r="H27" s="1"/>
  <c r="G28"/>
  <c r="F28"/>
  <c r="H21" i="1" l="1"/>
  <c r="H20"/>
  <c r="H20" i="3"/>
  <c r="H19"/>
  <c r="G43" i="1" l="1"/>
  <c r="F43"/>
  <c r="H22"/>
  <c r="H23" s="1"/>
  <c r="H24" s="1"/>
  <c r="H25" s="1"/>
  <c r="H26" s="1"/>
  <c r="H27" l="1"/>
  <c r="H28" s="1"/>
  <c r="H29" s="1"/>
  <c r="H30" s="1"/>
  <c r="H31" s="1"/>
  <c r="H32" s="1"/>
  <c r="H33" s="1"/>
  <c r="H34" s="1"/>
  <c r="H35" l="1"/>
  <c r="H36" s="1"/>
  <c r="H37" s="1"/>
  <c r="H38" s="1"/>
  <c r="H40" l="1"/>
  <c r="H41" s="1"/>
  <c r="H42" s="1"/>
  <c r="H39"/>
</calcChain>
</file>

<file path=xl/sharedStrings.xml><?xml version="1.0" encoding="utf-8"?>
<sst xmlns="http://schemas.openxmlformats.org/spreadsheetml/2006/main" count="70" uniqueCount="48">
  <si>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</si>
  <si>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</si>
  <si>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</si>
  <si>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</si>
  <si>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</si>
  <si>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</si>
  <si>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</si>
  <si>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</si>
  <si>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</si>
  <si>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</si>
  <si>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</si>
  <si>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240-010733-0</t>
  </si>
  <si>
    <t xml:space="preserve">  </t>
  </si>
  <si>
    <t>JUANA PATRICIA MIRABAL ABREU</t>
  </si>
  <si>
    <t>DIDA</t>
  </si>
  <si>
    <t>Ajuste conciliación</t>
  </si>
  <si>
    <t>ADESS</t>
  </si>
  <si>
    <t>TRANSFERENCIA BANCARIA</t>
  </si>
  <si>
    <t>AJUSTE POR CONCILIACION</t>
  </si>
  <si>
    <t>SUPERINTENDENCIA DE ELECTRICIDAD</t>
  </si>
  <si>
    <t>DEL 1 AL 31 DE DICIEMBRE 2016</t>
  </si>
  <si>
    <t>XFR000001782</t>
  </si>
  <si>
    <t>XFR000001784</t>
  </si>
  <si>
    <t>XFR000001786</t>
  </si>
  <si>
    <t>IAJ000001787</t>
  </si>
  <si>
    <t>PANADERIA Y REPOSTERIA MARIO ANTONIO, SRL</t>
  </si>
  <si>
    <t>JUBON CONFECCIONES, SRL</t>
  </si>
  <si>
    <t>BANDERAS DEL MUNDO, SRL</t>
  </si>
  <si>
    <t>INEXPRESS DOMINICANA , SA</t>
  </si>
  <si>
    <t>MERCANTIL RAMI, SRL</t>
  </si>
  <si>
    <t>IML PRINT GROUP, SRL</t>
  </si>
  <si>
    <t>OCCIFITUR DOMINICANA , SRL</t>
  </si>
  <si>
    <t>DIRECCION GENERAL DE IMPUESTOS INTERNOS</t>
  </si>
  <si>
    <t>SERVICIOS CONTRA INCENDIO RODRIGUEZ, SRL</t>
  </si>
  <si>
    <t>MARKET DYNAMIC SOLUTIONS MDS, SRL</t>
  </si>
  <si>
    <t>ANTONIO CHAHIM MSA</t>
  </si>
  <si>
    <t>UNIDAD TECNOLOGICA DOMINICANA SRL</t>
  </si>
  <si>
    <t>GRACICAS COMERCIALES EDWARD, SRL</t>
  </si>
  <si>
    <t>BETTY FRANCISCA VARGAS ACOSTA</t>
  </si>
  <si>
    <t>IAJ000001781</t>
  </si>
  <si>
    <t>IAJ000001783</t>
  </si>
  <si>
    <t>IAJ000001785</t>
  </si>
  <si>
    <t>IAJ000001788</t>
  </si>
  <si>
    <t>IAJ000001789</t>
  </si>
  <si>
    <t xml:space="preserve"> </t>
  </si>
  <si>
    <t>SALDO A PARTIR DE 31/12/2016</t>
  </si>
  <si>
    <t>Saldo a partir de 31/12/2016</t>
  </si>
  <si>
    <t xml:space="preserve">VALOR EN RD$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</si>
</sst>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0" fontId="16" fillId="33" borderId="11" xfId="0" applyFont="1" applyFill="1" applyBorder="1"/>
    <xf numFmtId="43" fontId="16" fillId="33" borderId="21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/>
    <xf numFmtId="43" fontId="0" fillId="0" borderId="0" xfId="1" applyFont="1" applyFill="1"/>
    <xf numFmtId="43" fontId="0" fillId="0" borderId="15" xfId="1" applyFont="1" applyBorder="1" applyAlignment="1">
      <alignment horizontal="center"/>
    </xf>
    <xf numFmtId="43" fontId="0" fillId="0" borderId="15" xfId="1" applyFont="1" applyBorder="1" applyAlignment="1">
      <alignment horizontal="right"/>
    </xf>
    <xf numFmtId="0" fontId="0" fillId="0" borderId="15" xfId="0" applyFill="1" applyBorder="1" applyAlignment="1">
      <alignment horizontal="center"/>
    </xf>
    <xf numFmtId="43" fontId="0" fillId="0" borderId="15" xfId="1" applyFont="1" applyFill="1" applyBorder="1" applyAlignment="1">
      <alignment horizontal="center"/>
    </xf>
    <xf numFmtId="43" fontId="0" fillId="0" borderId="15" xfId="1" applyFont="1" applyFill="1" applyBorder="1"/>
    <xf numFmtId="0" fontId="0" fillId="0" borderId="0" xfId="0" applyBorder="1"/>
    <xf numFmtId="0" fontId="0" fillId="34" borderId="0" xfId="0" applyFill="1"/>
    <xf numFmtId="43" fontId="18" fillId="34" borderId="15" xfId="1" applyFont="1" applyFill="1" applyBorder="1" applyAlignment="1">
      <alignment horizont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14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4" fontId="18" fillId="0" borderId="23" xfId="0" applyNumberFormat="1" applyFont="1" applyBorder="1" applyAlignment="1">
      <alignment horizontal="center"/>
    </xf>
    <xf numFmtId="43" fontId="18" fillId="0" borderId="15" xfId="1" applyFont="1" applyBorder="1"/>
    <xf numFmtId="43" fontId="18" fillId="0" borderId="0" xfId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3" fontId="0" fillId="0" borderId="0" xfId="0" applyNumberForma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0</xdr:row>
      <xdr:rowOff>238125</xdr:rowOff>
    </xdr:from>
    <xdr:to>
      <xdr:col>4</xdr:col>
      <xdr:colOff>1390650</xdr:colOff>
      <xdr:row>5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7" y="23812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1247774</xdr:colOff>
      <xdr:row>0</xdr:row>
      <xdr:rowOff>66675</xdr:rowOff>
    </xdr:from>
    <xdr:to>
      <xdr:col>4</xdr:col>
      <xdr:colOff>2514599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4424" y="6667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3"/>
  <sheetViews>
    <sheetView zoomScale="130" zoomScaleNormal="130" workbookViewId="0">
      <selection activeCell="J24" sqref="J24:J25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1" bestFit="1" customWidth="1"/>
    <col min="7" max="7" width="15.140625" style="1" customWidth="1"/>
    <col min="8" max="8" width="14" bestFit="1" customWidth="1"/>
    <col min="10" max="10" width="12.85546875" customWidth="1"/>
    <col min="11" max="11" width="15.28515625" customWidth="1"/>
    <col min="12" max="12" width="33.28515625" customWidth="1"/>
    <col min="13" max="13" width="12.85546875" customWidth="1"/>
  </cols>
  <sheetData>
    <row r="1" spans="3:8" ht="32.25" customHeight="1">
      <c r="H1" s="1"/>
    </row>
    <row r="2" spans="3:8">
      <c r="C2" s="2"/>
      <c r="D2" s="3"/>
      <c r="E2" s="2"/>
      <c r="F2" s="4"/>
      <c r="G2" s="4"/>
      <c r="H2" s="4"/>
    </row>
    <row r="3" spans="3:8">
      <c r="C3" s="2"/>
      <c r="D3" s="3"/>
      <c r="E3" s="2"/>
      <c r="F3" s="4"/>
      <c r="G3" s="4"/>
      <c r="H3" s="4"/>
    </row>
    <row r="4" spans="3:8">
      <c r="C4" s="2"/>
      <c r="D4" s="3"/>
      <c r="E4" s="2"/>
      <c r="F4" s="4"/>
      <c r="G4" s="4"/>
      <c r="H4" s="4"/>
    </row>
    <row r="5" spans="3:8">
      <c r="C5" s="2"/>
      <c r="D5" s="3"/>
      <c r="E5" s="2"/>
      <c r="F5" s="4"/>
      <c r="G5" s="4"/>
      <c r="H5" s="4"/>
    </row>
    <row r="6" spans="3:8">
      <c r="C6" s="2"/>
      <c r="D6" s="2"/>
      <c r="E6" s="2"/>
      <c r="F6" s="4"/>
      <c r="G6" s="4"/>
      <c r="H6" s="4"/>
    </row>
    <row r="7" spans="3:8" ht="15.75">
      <c r="C7" s="67" t="s">
        <v>0</v>
      </c>
      <c r="D7" s="67"/>
      <c r="E7" s="67"/>
      <c r="F7" s="67"/>
      <c r="G7" s="67"/>
      <c r="H7" s="67"/>
    </row>
    <row r="8" spans="3:8">
      <c r="C8" s="2"/>
      <c r="D8" s="2"/>
      <c r="E8" s="2"/>
      <c r="F8" s="4"/>
      <c r="G8" s="4"/>
      <c r="H8" s="4"/>
    </row>
    <row r="9" spans="3:8" ht="15.75">
      <c r="C9" s="67" t="s">
        <v>1</v>
      </c>
      <c r="D9" s="67"/>
      <c r="E9" s="67"/>
      <c r="F9" s="67"/>
      <c r="G9" s="67"/>
      <c r="H9" s="67"/>
    </row>
    <row r="10" spans="3:8" ht="15.75">
      <c r="C10" s="67" t="s">
        <v>2</v>
      </c>
      <c r="D10" s="67"/>
      <c r="E10" s="67"/>
      <c r="F10" s="67"/>
      <c r="G10" s="67"/>
      <c r="H10" s="67"/>
    </row>
    <row r="11" spans="3:8" ht="15.75">
      <c r="C11" s="67" t="s">
        <v>20</v>
      </c>
      <c r="D11" s="67"/>
      <c r="E11" s="67"/>
      <c r="F11" s="67"/>
      <c r="G11" s="67"/>
      <c r="H11" s="67"/>
    </row>
    <row r="12" spans="3:8" ht="15.75">
      <c r="C12" s="67" t="s">
        <v>47</v>
      </c>
      <c r="D12" s="67"/>
      <c r="E12" s="67"/>
      <c r="F12" s="67"/>
      <c r="G12" s="67"/>
      <c r="H12" s="67"/>
    </row>
    <row r="13" spans="3:8" ht="16.5" thickBot="1">
      <c r="C13" s="5"/>
      <c r="D13" s="5"/>
      <c r="E13" s="5"/>
      <c r="F13" s="6"/>
      <c r="G13" s="6"/>
      <c r="H13" s="6"/>
    </row>
    <row r="14" spans="3:8">
      <c r="C14" s="7"/>
      <c r="D14" s="8"/>
      <c r="E14" s="25" t="s">
        <v>11</v>
      </c>
      <c r="F14" s="10"/>
      <c r="G14" s="10"/>
      <c r="H14" s="11"/>
    </row>
    <row r="15" spans="3:8">
      <c r="C15" s="12"/>
      <c r="D15" s="13"/>
      <c r="E15" s="13"/>
      <c r="F15" s="14" t="s">
        <v>4</v>
      </c>
      <c r="G15" s="14"/>
      <c r="H15" s="14">
        <v>2110</v>
      </c>
    </row>
    <row r="16" spans="3:8">
      <c r="C16" s="15"/>
      <c r="D16" s="16"/>
      <c r="E16" s="16"/>
      <c r="F16" s="17"/>
      <c r="G16" s="17"/>
      <c r="H16" s="18"/>
    </row>
    <row r="17" spans="3:8">
      <c r="C17" s="15"/>
      <c r="D17" s="16"/>
      <c r="E17" s="16"/>
      <c r="F17" s="17"/>
      <c r="G17" s="17"/>
      <c r="H17" s="18"/>
    </row>
    <row r="18" spans="3:8">
      <c r="C18" s="29" t="s">
        <v>5</v>
      </c>
      <c r="D18" s="28" t="s">
        <v>6</v>
      </c>
      <c r="E18" s="28" t="s">
        <v>7</v>
      </c>
      <c r="F18" s="27" t="s">
        <v>8</v>
      </c>
      <c r="G18" s="27" t="s">
        <v>9</v>
      </c>
      <c r="H18" s="26" t="s">
        <v>10</v>
      </c>
    </row>
    <row r="19" spans="3:8" s="32" customFormat="1">
      <c r="C19" s="31">
        <v>42706</v>
      </c>
      <c r="D19" s="30" t="s">
        <v>39</v>
      </c>
      <c r="E19" s="45" t="s">
        <v>14</v>
      </c>
      <c r="F19" s="48">
        <v>40000</v>
      </c>
      <c r="G19" s="24"/>
      <c r="H19" s="23">
        <f>H15+F19-G19</f>
        <v>42110</v>
      </c>
    </row>
    <row r="20" spans="3:8" s="32" customFormat="1">
      <c r="C20" s="31">
        <v>42709</v>
      </c>
      <c r="D20" s="30" t="s">
        <v>21</v>
      </c>
      <c r="E20" s="45" t="s">
        <v>17</v>
      </c>
      <c r="F20" s="48"/>
      <c r="G20" s="24">
        <v>40000</v>
      </c>
      <c r="H20" s="23">
        <f>H19+F20-G20</f>
        <v>2110</v>
      </c>
    </row>
    <row r="21" spans="3:8" s="32" customFormat="1">
      <c r="C21" s="31">
        <v>42710</v>
      </c>
      <c r="D21" s="30" t="s">
        <v>40</v>
      </c>
      <c r="E21" s="45" t="s">
        <v>16</v>
      </c>
      <c r="F21" s="48">
        <v>26871</v>
      </c>
      <c r="G21" s="24"/>
      <c r="H21" s="23">
        <f t="shared" ref="H21:H27" si="0">H20+F21-G21</f>
        <v>28981</v>
      </c>
    </row>
    <row r="22" spans="3:8" s="32" customFormat="1">
      <c r="C22" s="31">
        <v>42710</v>
      </c>
      <c r="D22" s="30" t="s">
        <v>22</v>
      </c>
      <c r="E22" s="45" t="s">
        <v>17</v>
      </c>
      <c r="F22" s="48"/>
      <c r="G22" s="24">
        <v>26871</v>
      </c>
      <c r="H22" s="23">
        <f t="shared" si="0"/>
        <v>2110</v>
      </c>
    </row>
    <row r="23" spans="3:8" s="32" customFormat="1">
      <c r="C23" s="31">
        <v>42716</v>
      </c>
      <c r="D23" s="30" t="s">
        <v>41</v>
      </c>
      <c r="E23" s="45">
        <v>911</v>
      </c>
      <c r="F23" s="48">
        <v>1600000</v>
      </c>
      <c r="G23" s="24"/>
      <c r="H23" s="23">
        <f t="shared" si="0"/>
        <v>1602110</v>
      </c>
    </row>
    <row r="24" spans="3:8" s="32" customFormat="1">
      <c r="C24" s="31">
        <v>42716</v>
      </c>
      <c r="D24" s="30" t="s">
        <v>23</v>
      </c>
      <c r="E24" s="45" t="s">
        <v>17</v>
      </c>
      <c r="F24" s="48"/>
      <c r="G24" s="24">
        <v>1600000</v>
      </c>
      <c r="H24" s="23">
        <f t="shared" si="0"/>
        <v>2110</v>
      </c>
    </row>
    <row r="25" spans="3:8" s="32" customFormat="1">
      <c r="C25" s="31">
        <v>42733</v>
      </c>
      <c r="D25" s="30" t="s">
        <v>42</v>
      </c>
      <c r="E25" s="45" t="s">
        <v>16</v>
      </c>
      <c r="F25" s="48">
        <v>26871</v>
      </c>
      <c r="G25" s="24"/>
      <c r="H25" s="23">
        <f t="shared" si="0"/>
        <v>28981</v>
      </c>
    </row>
    <row r="26" spans="3:8" s="32" customFormat="1">
      <c r="C26" s="31">
        <v>42734</v>
      </c>
      <c r="D26" s="30" t="s">
        <v>43</v>
      </c>
      <c r="E26" s="45">
        <v>911</v>
      </c>
      <c r="F26" s="48">
        <v>800000</v>
      </c>
      <c r="G26" s="24"/>
      <c r="H26" s="23">
        <f t="shared" si="0"/>
        <v>828981</v>
      </c>
    </row>
    <row r="27" spans="3:8" s="32" customFormat="1">
      <c r="C27" s="31">
        <v>42735</v>
      </c>
      <c r="D27" s="30">
        <v>1</v>
      </c>
      <c r="E27" s="50" t="s">
        <v>18</v>
      </c>
      <c r="F27" s="51"/>
      <c r="G27" s="52">
        <v>295</v>
      </c>
      <c r="H27" s="23">
        <f t="shared" si="0"/>
        <v>828686</v>
      </c>
    </row>
    <row r="28" spans="3:8">
      <c r="C28" s="31"/>
      <c r="D28" s="46" t="s">
        <v>45</v>
      </c>
      <c r="E28" s="22"/>
      <c r="F28" s="49">
        <f>SUM(F19:F27)</f>
        <v>2493742</v>
      </c>
      <c r="G28" s="49">
        <f>SUM(G19:G27)</f>
        <v>1667166</v>
      </c>
      <c r="H28" s="53"/>
    </row>
    <row r="33" spans="6:6">
      <c r="F33" s="1" t="s">
        <v>44</v>
      </c>
    </row>
  </sheetData>
  <sortState ref="K22:N24">
    <sortCondition ref="K21"/>
  </sortState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3:I58"/>
  <sheetViews>
    <sheetView tabSelected="1" topLeftCell="A22" zoomScaleNormal="100" workbookViewId="0">
      <selection activeCell="J24" sqref="J24"/>
    </sheetView>
  </sheetViews>
  <sheetFormatPr defaultRowHeight="15"/>
  <cols>
    <col min="3" max="3" width="21.42578125" style="44" bestFit="1" customWidth="1"/>
    <col min="4" max="4" width="15.42578125" style="44" bestFit="1" customWidth="1"/>
    <col min="5" max="5" width="48.28515625" bestFit="1" customWidth="1"/>
    <col min="6" max="6" width="17.140625" style="1" bestFit="1" customWidth="1"/>
    <col min="7" max="7" width="14" style="1" bestFit="1" customWidth="1"/>
    <col min="8" max="8" width="15.710937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>
      <c r="C3" s="33"/>
      <c r="D3" s="34"/>
      <c r="E3" s="2"/>
      <c r="F3" s="4"/>
      <c r="G3" s="4"/>
      <c r="H3" s="4"/>
    </row>
    <row r="4" spans="3:8">
      <c r="C4" s="33"/>
      <c r="D4" s="34"/>
      <c r="E4" s="2"/>
      <c r="F4" s="4"/>
      <c r="G4" s="4"/>
      <c r="H4" s="4"/>
    </row>
    <row r="5" spans="3:8">
      <c r="C5" s="33"/>
      <c r="D5" s="34"/>
      <c r="E5" s="2"/>
      <c r="F5" s="4"/>
      <c r="G5" s="4"/>
      <c r="H5" s="4"/>
    </row>
    <row r="6" spans="3:8">
      <c r="C6" s="33"/>
      <c r="D6" s="34"/>
      <c r="E6" s="2"/>
      <c r="F6" s="4"/>
      <c r="G6" s="4"/>
      <c r="H6" s="4"/>
    </row>
    <row r="7" spans="3:8">
      <c r="C7" s="33"/>
      <c r="D7" s="33"/>
      <c r="E7" s="2"/>
      <c r="F7" s="4"/>
      <c r="G7" s="4"/>
      <c r="H7" s="4"/>
    </row>
    <row r="8" spans="3:8" ht="15.75">
      <c r="C8" s="67" t="s">
        <v>0</v>
      </c>
      <c r="D8" s="67"/>
      <c r="E8" s="67"/>
      <c r="F8" s="67"/>
      <c r="G8" s="67"/>
      <c r="H8" s="67"/>
    </row>
    <row r="9" spans="3:8">
      <c r="C9" s="33"/>
      <c r="D9" s="33"/>
      <c r="E9" s="2"/>
      <c r="F9" s="4"/>
      <c r="G9" s="4"/>
      <c r="H9" s="4"/>
    </row>
    <row r="10" spans="3:8" ht="15.75">
      <c r="C10" s="67" t="s">
        <v>1</v>
      </c>
      <c r="D10" s="67"/>
      <c r="E10" s="67"/>
      <c r="F10" s="67"/>
      <c r="G10" s="67"/>
      <c r="H10" s="67"/>
    </row>
    <row r="11" spans="3:8" ht="15.75">
      <c r="C11" s="67" t="s">
        <v>2</v>
      </c>
      <c r="D11" s="67"/>
      <c r="E11" s="67"/>
      <c r="F11" s="67"/>
      <c r="G11" s="67"/>
      <c r="H11" s="67"/>
    </row>
    <row r="12" spans="3:8" ht="15.75">
      <c r="C12" s="67" t="s">
        <v>20</v>
      </c>
      <c r="D12" s="67"/>
      <c r="E12" s="67"/>
      <c r="F12" s="67"/>
      <c r="G12" s="67"/>
      <c r="H12" s="67"/>
    </row>
    <row r="13" spans="3:8" ht="15.75">
      <c r="C13" s="67" t="s">
        <v>12</v>
      </c>
      <c r="D13" s="67"/>
      <c r="E13" s="67"/>
      <c r="F13" s="67"/>
      <c r="G13" s="67"/>
      <c r="H13" s="67"/>
    </row>
    <row r="14" spans="3:8" ht="16.5" thickBot="1">
      <c r="C14" s="35"/>
      <c r="D14" s="35"/>
      <c r="E14" s="5"/>
      <c r="F14" s="6"/>
      <c r="G14" s="6"/>
      <c r="H14" s="6"/>
    </row>
    <row r="15" spans="3:8" ht="15.75">
      <c r="C15" s="36"/>
      <c r="D15" s="37"/>
      <c r="E15" s="9" t="s">
        <v>3</v>
      </c>
      <c r="F15" s="10"/>
      <c r="G15" s="10"/>
      <c r="H15" s="11"/>
    </row>
    <row r="16" spans="3:8">
      <c r="C16" s="38"/>
      <c r="D16" s="39"/>
      <c r="E16" s="13"/>
      <c r="F16" s="14" t="s">
        <v>4</v>
      </c>
      <c r="G16" s="14"/>
      <c r="H16" s="14">
        <v>5733815.29</v>
      </c>
    </row>
    <row r="17" spans="3:8">
      <c r="C17" s="40"/>
      <c r="D17" s="41"/>
      <c r="E17" s="16"/>
      <c r="F17" s="17"/>
      <c r="G17" s="17"/>
      <c r="H17" s="18"/>
    </row>
    <row r="18" spans="3:8">
      <c r="C18" s="40"/>
      <c r="D18" s="41"/>
      <c r="E18" s="16"/>
      <c r="F18" s="17"/>
      <c r="G18" s="17"/>
      <c r="H18" s="18"/>
    </row>
    <row r="19" spans="3:8" ht="15.75">
      <c r="C19" s="42" t="s">
        <v>5</v>
      </c>
      <c r="D19" s="43" t="s">
        <v>6</v>
      </c>
      <c r="E19" s="19" t="s">
        <v>7</v>
      </c>
      <c r="F19" s="20" t="s">
        <v>8</v>
      </c>
      <c r="G19" s="20" t="s">
        <v>9</v>
      </c>
      <c r="H19" s="21" t="s">
        <v>10</v>
      </c>
    </row>
    <row r="20" spans="3:8" s="54" customFormat="1">
      <c r="C20" s="56">
        <v>42709</v>
      </c>
      <c r="D20" s="57" t="s">
        <v>21</v>
      </c>
      <c r="E20" s="58" t="s">
        <v>14</v>
      </c>
      <c r="F20" s="55">
        <v>40000</v>
      </c>
      <c r="G20" s="55"/>
      <c r="H20" s="55">
        <f>H16+F20-G20</f>
        <v>5773815.29</v>
      </c>
    </row>
    <row r="21" spans="3:8" s="54" customFormat="1">
      <c r="C21" s="56">
        <v>42710</v>
      </c>
      <c r="D21" s="57" t="s">
        <v>22</v>
      </c>
      <c r="E21" s="58" t="s">
        <v>16</v>
      </c>
      <c r="F21" s="55">
        <v>26871</v>
      </c>
      <c r="G21" s="55"/>
      <c r="H21" s="55">
        <f>H20+F21-G21</f>
        <v>5800686.29</v>
      </c>
    </row>
    <row r="22" spans="3:8" s="54" customFormat="1">
      <c r="C22" s="56">
        <v>42710</v>
      </c>
      <c r="D22" s="57">
        <v>8818</v>
      </c>
      <c r="E22" s="58" t="s">
        <v>13</v>
      </c>
      <c r="F22" s="55"/>
      <c r="G22" s="55">
        <v>35352.25</v>
      </c>
      <c r="H22" s="55">
        <f t="shared" ref="H22:H41" si="0">H21+F22-G22</f>
        <v>5765334.04</v>
      </c>
    </row>
    <row r="23" spans="3:8" s="54" customFormat="1">
      <c r="C23" s="56">
        <v>42711</v>
      </c>
      <c r="D23" s="57">
        <v>8819</v>
      </c>
      <c r="E23" s="58" t="s">
        <v>25</v>
      </c>
      <c r="F23" s="55"/>
      <c r="G23" s="55">
        <v>44008.4</v>
      </c>
      <c r="H23" s="55">
        <f t="shared" si="0"/>
        <v>5721325.6399999997</v>
      </c>
    </row>
    <row r="24" spans="3:8" s="54" customFormat="1">
      <c r="C24" s="56">
        <v>42716</v>
      </c>
      <c r="D24" s="57">
        <v>8820</v>
      </c>
      <c r="E24" s="58" t="s">
        <v>26</v>
      </c>
      <c r="F24" s="55"/>
      <c r="G24" s="55">
        <v>65905</v>
      </c>
      <c r="H24" s="55">
        <f t="shared" si="0"/>
        <v>5655420.6399999997</v>
      </c>
    </row>
    <row r="25" spans="3:8" s="54" customFormat="1">
      <c r="C25" s="56">
        <v>42716</v>
      </c>
      <c r="D25" s="57">
        <v>8821</v>
      </c>
      <c r="E25" s="58" t="s">
        <v>27</v>
      </c>
      <c r="F25" s="55"/>
      <c r="G25" s="55">
        <v>25931.599999999999</v>
      </c>
      <c r="H25" s="55">
        <f t="shared" si="0"/>
        <v>5629489.04</v>
      </c>
    </row>
    <row r="26" spans="3:8" s="54" customFormat="1">
      <c r="C26" s="56">
        <v>42716</v>
      </c>
      <c r="D26" s="57">
        <v>8822</v>
      </c>
      <c r="E26" s="58" t="s">
        <v>28</v>
      </c>
      <c r="F26" s="55"/>
      <c r="G26" s="55">
        <v>27504.74</v>
      </c>
      <c r="H26" s="55">
        <f t="shared" si="0"/>
        <v>5601984.2999999998</v>
      </c>
    </row>
    <row r="27" spans="3:8" s="54" customFormat="1">
      <c r="C27" s="56">
        <v>42716</v>
      </c>
      <c r="D27" s="57">
        <v>8823</v>
      </c>
      <c r="E27" s="58" t="s">
        <v>29</v>
      </c>
      <c r="F27" s="55"/>
      <c r="G27" s="55">
        <v>201514.5</v>
      </c>
      <c r="H27" s="55">
        <f>H26+F27-G27</f>
        <v>5400469.7999999998</v>
      </c>
    </row>
    <row r="28" spans="3:8" s="54" customFormat="1">
      <c r="C28" s="56">
        <v>42716</v>
      </c>
      <c r="D28" s="57" t="s">
        <v>23</v>
      </c>
      <c r="E28" s="58">
        <v>911</v>
      </c>
      <c r="F28" s="55">
        <v>1600000</v>
      </c>
      <c r="G28" s="55"/>
      <c r="H28" s="55">
        <f t="shared" si="0"/>
        <v>7000469.7999999998</v>
      </c>
    </row>
    <row r="29" spans="3:8" s="54" customFormat="1">
      <c r="C29" s="56">
        <v>42717</v>
      </c>
      <c r="D29" s="57">
        <v>8824</v>
      </c>
      <c r="E29" s="58" t="s">
        <v>30</v>
      </c>
      <c r="F29" s="55"/>
      <c r="G29" s="55">
        <v>21197.200000000001</v>
      </c>
      <c r="H29" s="55">
        <f t="shared" si="0"/>
        <v>6979272.5999999996</v>
      </c>
    </row>
    <row r="30" spans="3:8" s="54" customFormat="1">
      <c r="C30" s="56">
        <v>42717</v>
      </c>
      <c r="D30" s="57">
        <v>8825</v>
      </c>
      <c r="E30" s="58" t="s">
        <v>31</v>
      </c>
      <c r="F30" s="55"/>
      <c r="G30" s="55">
        <v>94319.43</v>
      </c>
      <c r="H30" s="55">
        <f t="shared" si="0"/>
        <v>6884953.1699999999</v>
      </c>
    </row>
    <row r="31" spans="3:8" s="54" customFormat="1">
      <c r="C31" s="56">
        <v>42717</v>
      </c>
      <c r="D31" s="57">
        <v>8826</v>
      </c>
      <c r="E31" s="58" t="s">
        <v>32</v>
      </c>
      <c r="F31" s="55"/>
      <c r="G31" s="55">
        <v>606305.92000000004</v>
      </c>
      <c r="H31" s="55">
        <f t="shared" si="0"/>
        <v>6278647.25</v>
      </c>
    </row>
    <row r="32" spans="3:8" s="54" customFormat="1">
      <c r="C32" s="56">
        <v>42717</v>
      </c>
      <c r="D32" s="57">
        <v>8827</v>
      </c>
      <c r="E32" s="58" t="s">
        <v>32</v>
      </c>
      <c r="F32" s="55"/>
      <c r="G32" s="55">
        <v>313308.88</v>
      </c>
      <c r="H32" s="55">
        <f t="shared" si="0"/>
        <v>5965338.3700000001</v>
      </c>
    </row>
    <row r="33" spans="3:9" s="54" customFormat="1">
      <c r="C33" s="56">
        <v>42717</v>
      </c>
      <c r="D33" s="57">
        <v>8828</v>
      </c>
      <c r="E33" s="58" t="s">
        <v>33</v>
      </c>
      <c r="F33" s="55"/>
      <c r="G33" s="55">
        <v>57458.400000000001</v>
      </c>
      <c r="H33" s="55">
        <f t="shared" si="0"/>
        <v>5907879.9699999997</v>
      </c>
    </row>
    <row r="34" spans="3:9" s="54" customFormat="1">
      <c r="C34" s="56">
        <v>42719</v>
      </c>
      <c r="D34" s="57">
        <v>8829</v>
      </c>
      <c r="E34" s="58" t="s">
        <v>31</v>
      </c>
      <c r="F34" s="55"/>
      <c r="G34" s="55">
        <v>18876.02</v>
      </c>
      <c r="H34" s="55">
        <f t="shared" si="0"/>
        <v>5889003.9500000002</v>
      </c>
    </row>
    <row r="35" spans="3:9" s="54" customFormat="1">
      <c r="C35" s="56">
        <v>42720</v>
      </c>
      <c r="D35" s="57">
        <v>8830</v>
      </c>
      <c r="E35" s="58" t="s">
        <v>34</v>
      </c>
      <c r="F35" s="55"/>
      <c r="G35" s="55">
        <v>8608</v>
      </c>
      <c r="H35" s="55">
        <f>H34+F35-G35</f>
        <v>5880395.9500000002</v>
      </c>
    </row>
    <row r="36" spans="3:9" s="54" customFormat="1">
      <c r="C36" s="56">
        <v>42725</v>
      </c>
      <c r="D36" s="57" t="s">
        <v>24</v>
      </c>
      <c r="E36" s="58" t="s">
        <v>19</v>
      </c>
      <c r="F36" s="55">
        <v>51055</v>
      </c>
      <c r="G36" s="55"/>
      <c r="H36" s="55">
        <f t="shared" si="0"/>
        <v>5931450.9500000002</v>
      </c>
    </row>
    <row r="37" spans="3:9" s="32" customFormat="1">
      <c r="C37" s="59">
        <v>42726</v>
      </c>
      <c r="D37" s="60">
        <v>8831</v>
      </c>
      <c r="E37" s="60" t="s">
        <v>35</v>
      </c>
      <c r="F37" s="61"/>
      <c r="G37" s="62">
        <v>11668.68</v>
      </c>
      <c r="H37" s="55">
        <f t="shared" si="0"/>
        <v>5919782.2700000005</v>
      </c>
    </row>
    <row r="38" spans="3:9" s="32" customFormat="1">
      <c r="C38" s="59">
        <v>42726</v>
      </c>
      <c r="D38" s="60">
        <v>8832</v>
      </c>
      <c r="E38" s="60" t="s">
        <v>13</v>
      </c>
      <c r="F38" s="61"/>
      <c r="G38" s="62">
        <v>36895.199999999997</v>
      </c>
      <c r="H38" s="55">
        <f t="shared" si="0"/>
        <v>5882887.0700000003</v>
      </c>
    </row>
    <row r="39" spans="3:9" s="32" customFormat="1">
      <c r="C39" s="59">
        <v>42733</v>
      </c>
      <c r="D39" s="60">
        <v>8833</v>
      </c>
      <c r="E39" s="60" t="s">
        <v>36</v>
      </c>
      <c r="F39" s="61"/>
      <c r="G39" s="62">
        <v>450547.56</v>
      </c>
      <c r="H39" s="55">
        <f>H38+F39-G39</f>
        <v>5432339.5100000007</v>
      </c>
    </row>
    <row r="40" spans="3:9" s="32" customFormat="1">
      <c r="C40" s="59">
        <v>42733</v>
      </c>
      <c r="D40" s="60">
        <v>8834</v>
      </c>
      <c r="E40" s="60" t="s">
        <v>37</v>
      </c>
      <c r="F40" s="61"/>
      <c r="G40" s="62">
        <v>51648</v>
      </c>
      <c r="H40" s="55">
        <f t="shared" si="0"/>
        <v>5380691.5100000007</v>
      </c>
      <c r="I40" s="68"/>
    </row>
    <row r="41" spans="3:9" s="32" customFormat="1">
      <c r="C41" s="59">
        <v>42733</v>
      </c>
      <c r="D41" s="60">
        <v>8835</v>
      </c>
      <c r="E41" s="60" t="s">
        <v>38</v>
      </c>
      <c r="F41" s="61"/>
      <c r="G41" s="62">
        <v>31617.9</v>
      </c>
      <c r="H41" s="55">
        <f>H40+F41-G41</f>
        <v>5349073.6100000003</v>
      </c>
    </row>
    <row r="42" spans="3:9" s="32" customFormat="1" ht="15.75" thickBot="1">
      <c r="C42" s="64">
        <v>42735</v>
      </c>
      <c r="D42" s="63">
        <v>1</v>
      </c>
      <c r="E42" s="63" t="s">
        <v>15</v>
      </c>
      <c r="F42" s="62"/>
      <c r="G42" s="62">
        <v>4149</v>
      </c>
      <c r="H42" s="55">
        <f>H41+F42-G42</f>
        <v>5344924.6100000003</v>
      </c>
    </row>
    <row r="43" spans="3:9" s="32" customFormat="1" ht="15.75" thickBot="1">
      <c r="C43" s="64">
        <v>42735</v>
      </c>
      <c r="D43" s="60"/>
      <c r="E43" s="63" t="s">
        <v>46</v>
      </c>
      <c r="F43" s="65">
        <f>SUM(F20:F42)</f>
        <v>1717926</v>
      </c>
      <c r="G43" s="65">
        <f>SUM(G20:G42)</f>
        <v>2106816.6799999997</v>
      </c>
      <c r="H43" s="66"/>
    </row>
    <row r="44" spans="3:9" s="32" customFormat="1">
      <c r="C44" s="44"/>
      <c r="D44" s="44"/>
      <c r="E44"/>
      <c r="F44" s="1"/>
      <c r="G44" s="1"/>
      <c r="H44" s="1"/>
      <c r="I44" s="47"/>
    </row>
    <row r="45" spans="3:9" s="32" customFormat="1">
      <c r="C45" s="44"/>
      <c r="D45" s="44"/>
      <c r="E45"/>
      <c r="F45" s="1"/>
      <c r="G45" s="1"/>
      <c r="H45" s="1"/>
      <c r="I45" s="47"/>
    </row>
    <row r="46" spans="3:9" s="32" customFormat="1">
      <c r="C46" s="44"/>
      <c r="D46" s="44"/>
      <c r="E46"/>
      <c r="F46" s="1"/>
      <c r="G46" s="1"/>
      <c r="H46" s="1"/>
      <c r="I46" s="47"/>
    </row>
    <row r="47" spans="3:9" s="32" customFormat="1">
      <c r="C47" s="44"/>
      <c r="D47" s="44"/>
      <c r="E47"/>
      <c r="F47" s="1"/>
      <c r="G47" s="1"/>
      <c r="H47" s="1"/>
      <c r="I47" s="47"/>
    </row>
    <row r="48" spans="3:9" s="32" customFormat="1">
      <c r="C48" s="44"/>
      <c r="D48" s="44"/>
      <c r="E48"/>
      <c r="F48" s="1"/>
      <c r="G48" s="1"/>
      <c r="H48" s="1"/>
      <c r="I48" s="47"/>
    </row>
    <row r="49" spans="3:9" s="32" customFormat="1">
      <c r="C49" s="44"/>
      <c r="D49" s="44"/>
      <c r="E49"/>
      <c r="F49" s="1"/>
      <c r="G49" s="1"/>
      <c r="H49" s="1"/>
      <c r="I49" s="47"/>
    </row>
    <row r="50" spans="3:9" s="32" customFormat="1">
      <c r="C50" s="44"/>
      <c r="D50" s="44"/>
      <c r="E50"/>
      <c r="F50" s="1"/>
      <c r="G50" s="1"/>
      <c r="H50" s="1"/>
      <c r="I50" s="47"/>
    </row>
    <row r="51" spans="3:9" s="32" customFormat="1">
      <c r="C51" s="44"/>
      <c r="D51" s="44"/>
      <c r="E51"/>
      <c r="F51" s="1"/>
      <c r="G51" s="1"/>
      <c r="H51" s="1"/>
      <c r="I51" s="47"/>
    </row>
    <row r="52" spans="3:9" s="32" customFormat="1">
      <c r="C52" s="44"/>
      <c r="D52" s="44"/>
      <c r="E52"/>
      <c r="F52" s="1"/>
      <c r="G52" s="1"/>
      <c r="H52" s="1"/>
      <c r="I52" s="47"/>
    </row>
    <row r="53" spans="3:9" s="32" customFormat="1">
      <c r="C53" s="44"/>
      <c r="D53" s="44"/>
      <c r="E53"/>
      <c r="F53" s="1"/>
      <c r="G53" s="1"/>
      <c r="H53" s="1"/>
      <c r="I53" s="47"/>
    </row>
    <row r="54" spans="3:9" s="32" customFormat="1">
      <c r="C54" s="44"/>
      <c r="D54" s="44"/>
      <c r="E54"/>
      <c r="F54" s="1"/>
      <c r="G54" s="1"/>
      <c r="H54" s="1"/>
      <c r="I54" s="47"/>
    </row>
    <row r="55" spans="3:9" s="32" customFormat="1">
      <c r="C55" s="44"/>
      <c r="D55" s="44"/>
      <c r="E55"/>
      <c r="F55" s="1"/>
      <c r="G55" s="1"/>
      <c r="H55" s="1"/>
      <c r="I55" s="47"/>
    </row>
    <row r="56" spans="3:9" s="32" customFormat="1">
      <c r="C56" s="44"/>
      <c r="D56" s="44"/>
      <c r="E56"/>
      <c r="F56" s="1"/>
      <c r="G56" s="1"/>
      <c r="H56" s="1"/>
      <c r="I56" s="47"/>
    </row>
    <row r="57" spans="3:9" s="32" customFormat="1">
      <c r="C57" s="44"/>
      <c r="D57" s="44"/>
      <c r="E57"/>
      <c r="F57" s="1"/>
      <c r="G57" s="1"/>
      <c r="H57" s="1"/>
      <c r="I57" s="47"/>
    </row>
    <row r="58" spans="3:9">
      <c r="I58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CUENTA NO. 240-010733-0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2016-05-05T13:05:47Z</cp:lastPrinted>
  <dcterms:created xsi:type="dcterms:W3CDTF">2014-12-03T13:42:29Z</dcterms:created>
  <dcterms:modified xsi:type="dcterms:W3CDTF">2017-01-04T15:33:52Z</dcterms:modified>
</cp:coreProperties>
</file>