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780" windowWidth="14475" windowHeight="7425"/>
  </bookViews>
  <sheets>
    <sheet name="BALANCE GENERAL" sheetId="2" r:id="rId1"/>
  </sheets>
  <calcPr calcId="125725"/>
</workbook>
</file>

<file path=xl/calcChain.xml><?xml version="1.0" encoding="utf-8"?>
<calcChain xmlns="http://schemas.openxmlformats.org/spreadsheetml/2006/main">
  <c r="E19" i="2"/>
  <c r="E15"/>
  <c r="E21" l="1"/>
  <c r="E24" s="1"/>
  <c r="E29" l="1"/>
  <c r="E33" s="1"/>
  <c r="E34" l="1"/>
  <c r="E36" s="1"/>
</calcChain>
</file>

<file path=xl/sharedStrings.xml><?xml version="1.0" encoding="utf-8"?>
<sst xmlns="http://schemas.openxmlformats.org/spreadsheetml/2006/main" count="25" uniqueCount="24">
  <si>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</si>
  <si>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</si>
  <si>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</si>
  <si>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</si>
  <si>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</si>
  <si>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</si>
  <si>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</si>
  <si>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</si>
  <si>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</si>
  <si>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</si>
  <si>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</si>
  <si>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</si>
  <si>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</si>
  <si>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</si>
  <si>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</si>
  <si>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</si>
  <si>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</si>
  <si>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</si>
  <si>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</si>
  <si>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TOTAL DE PASIVO Y PATRIMONIO</t>
  </si>
  <si>
    <t>SEGURO DE VEHICULO</t>
  </si>
  <si>
    <t>INVENTARIO SUMINISTRO DE OFICINA</t>
  </si>
  <si>
    <t>ACTIVOS FIJOS</t>
  </si>
  <si>
    <t>AL 31  DE MARZO DEL AÑO 2017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</si>
</sst>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43" fontId="21" fillId="33" borderId="11" xfId="1" applyFont="1" applyFill="1" applyBorder="1" applyAlignment="1">
      <alignment horizontal="right"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12" xfId="1" applyFont="1" applyBorder="1" applyAlignment="1">
      <alignment horizontal="right" vertical="center"/>
    </xf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1" fillId="33" borderId="0" xfId="1" applyFont="1" applyFill="1" applyBorder="1" applyAlignment="1">
      <alignment horizontal="right" vertical="center"/>
    </xf>
    <xf numFmtId="43" fontId="1" fillId="33" borderId="0" xfId="1" applyFont="1" applyFill="1"/>
    <xf numFmtId="43" fontId="24" fillId="33" borderId="0" xfId="1" applyFont="1" applyFill="1" applyBorder="1"/>
    <xf numFmtId="43" fontId="19" fillId="33" borderId="0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3174</xdr:rowOff>
    </xdr:from>
    <xdr:to>
      <xdr:col>5</xdr:col>
      <xdr:colOff>161925</xdr:colOff>
      <xdr:row>53</xdr:row>
      <xdr:rowOff>0</xdr:rowOff>
    </xdr:to>
    <xdr:sp macro="" textlink="">
      <xdr:nvSpPr>
        <xdr:cNvPr id="2" name="TextBox 1"/>
        <xdr:cNvSpPr txBox="1"/>
      </xdr:nvSpPr>
      <xdr:spPr>
        <a:xfrm>
          <a:off x="0" y="6837362"/>
          <a:ext cx="6202363" cy="2378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103187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114300"/>
          <a:ext cx="638175" cy="679450"/>
        </a:xfrm>
        <a:prstGeom prst="rect">
          <a:avLst/>
        </a:prstGeom>
      </xdr:spPr>
    </xdr:pic>
    <xdr:clientData/>
  </xdr:twoCellAnchor>
  <xdr:twoCellAnchor editAs="oneCell">
    <xdr:from>
      <xdr:col>4</xdr:col>
      <xdr:colOff>746125</xdr:colOff>
      <xdr:row>0</xdr:row>
      <xdr:rowOff>106363</xdr:rowOff>
    </xdr:from>
    <xdr:to>
      <xdr:col>6</xdr:col>
      <xdr:colOff>6350</xdr:colOff>
      <xdr:row>4</xdr:row>
      <xdr:rowOff>204788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11813" y="106363"/>
          <a:ext cx="831850" cy="788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7"/>
  <sheetViews>
    <sheetView tabSelected="1" zoomScale="120" zoomScaleNormal="120" workbookViewId="0">
      <selection activeCell="B6" sqref="B6:F6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1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>
      <c r="B2" s="27" t="s">
        <v>0</v>
      </c>
      <c r="C2" s="27"/>
      <c r="D2" s="27"/>
      <c r="E2" s="27"/>
      <c r="F2" s="27"/>
      <c r="G2" s="2"/>
      <c r="H2" s="2"/>
      <c r="J2" s="28"/>
    </row>
    <row r="3" spans="2:10" ht="13.5" customHeight="1">
      <c r="B3" s="27"/>
      <c r="C3" s="27"/>
      <c r="D3" s="27"/>
      <c r="E3" s="27"/>
      <c r="F3" s="27"/>
      <c r="G3" s="2"/>
      <c r="H3" s="2"/>
      <c r="J3" s="28"/>
    </row>
    <row r="4" spans="2:10" ht="14.25" customHeight="1">
      <c r="B4" s="28" t="s">
        <v>1</v>
      </c>
      <c r="C4" s="28"/>
      <c r="D4" s="28"/>
      <c r="E4" s="28"/>
      <c r="F4" s="28"/>
      <c r="G4" s="4"/>
      <c r="H4" s="4"/>
      <c r="J4" s="28"/>
    </row>
    <row r="5" spans="2:10" ht="18.75" customHeight="1">
      <c r="B5" s="28"/>
      <c r="C5" s="28"/>
      <c r="D5" s="28"/>
      <c r="E5" s="28"/>
      <c r="F5" s="28"/>
      <c r="G5" s="4"/>
      <c r="H5" s="4"/>
      <c r="J5" s="4"/>
    </row>
    <row r="6" spans="2:10">
      <c r="B6" s="26" t="s">
        <v>2</v>
      </c>
      <c r="C6" s="26"/>
      <c r="D6" s="26"/>
      <c r="E6" s="26"/>
      <c r="F6" s="26"/>
    </row>
    <row r="7" spans="2:10">
      <c r="B7" s="26" t="s">
        <v>23</v>
      </c>
      <c r="C7" s="26"/>
      <c r="D7" s="26"/>
      <c r="E7" s="26"/>
      <c r="F7" s="26"/>
    </row>
    <row r="8" spans="2:10">
      <c r="B8" s="26" t="s">
        <v>3</v>
      </c>
      <c r="C8" s="26"/>
      <c r="D8" s="26"/>
      <c r="E8" s="26"/>
      <c r="F8" s="26"/>
    </row>
    <row r="9" spans="2:10" ht="18" customHeight="1">
      <c r="B9" s="5" t="s">
        <v>4</v>
      </c>
      <c r="E9" s="6"/>
      <c r="F9" s="7"/>
    </row>
    <row r="10" spans="2:10" ht="12.75" customHeight="1">
      <c r="B10" s="5"/>
      <c r="E10" s="9"/>
      <c r="F10" s="8"/>
    </row>
    <row r="11" spans="2:10" ht="18" customHeight="1">
      <c r="B11" s="5" t="s">
        <v>5</v>
      </c>
      <c r="E11" s="9"/>
      <c r="F11" s="8"/>
    </row>
    <row r="12" spans="2:10" ht="18" customHeight="1">
      <c r="B12" s="3" t="s">
        <v>6</v>
      </c>
      <c r="E12" s="1">
        <v>4451830.1900000004</v>
      </c>
      <c r="F12" s="10"/>
      <c r="G12" s="17"/>
    </row>
    <row r="13" spans="2:10" ht="18" customHeight="1">
      <c r="B13" s="3" t="s">
        <v>7</v>
      </c>
      <c r="E13" s="1">
        <v>60000</v>
      </c>
      <c r="F13" s="11"/>
    </row>
    <row r="14" spans="2:10" ht="18" customHeight="1">
      <c r="B14" s="3" t="s">
        <v>21</v>
      </c>
      <c r="E14" s="1">
        <v>1594655.32</v>
      </c>
      <c r="F14" s="11"/>
    </row>
    <row r="15" spans="2:10" ht="18" customHeight="1">
      <c r="B15" s="5" t="s">
        <v>8</v>
      </c>
      <c r="C15" s="5"/>
      <c r="E15" s="12">
        <f>SUM(E12:E14)</f>
        <v>6106485.5100000007</v>
      </c>
      <c r="F15" s="13"/>
    </row>
    <row r="16" spans="2:10" ht="13.5" customHeight="1">
      <c r="E16" s="13"/>
      <c r="F16" s="13"/>
    </row>
    <row r="17" spans="2:9">
      <c r="B17" s="5" t="s">
        <v>9</v>
      </c>
      <c r="E17" s="13"/>
      <c r="F17" s="13"/>
    </row>
    <row r="18" spans="2:9" ht="15">
      <c r="B18" s="3" t="s">
        <v>22</v>
      </c>
      <c r="E18" s="1">
        <v>16351514</v>
      </c>
      <c r="F18" s="14"/>
      <c r="G18" s="21"/>
    </row>
    <row r="19" spans="2:9" ht="15">
      <c r="B19" s="3" t="s">
        <v>20</v>
      </c>
      <c r="E19" s="1">
        <f>30913.98-12834.6+88784.98</f>
        <v>106864.35999999999</v>
      </c>
      <c r="F19" s="14"/>
      <c r="G19" s="1"/>
      <c r="H19" s="25"/>
      <c r="I19" s="8"/>
    </row>
    <row r="20" spans="2:9" ht="15">
      <c r="B20" s="3" t="s">
        <v>10</v>
      </c>
      <c r="E20" s="22">
        <v>1299136.6000000001</v>
      </c>
      <c r="F20" s="13"/>
    </row>
    <row r="21" spans="2:9">
      <c r="B21" s="5" t="s">
        <v>11</v>
      </c>
      <c r="C21" s="5"/>
      <c r="E21" s="12">
        <f>SUM(E18:E20)</f>
        <v>17757514.960000001</v>
      </c>
      <c r="F21" s="13"/>
    </row>
    <row r="22" spans="2:9">
      <c r="E22" s="13"/>
      <c r="F22" s="13"/>
    </row>
    <row r="23" spans="2:9">
      <c r="E23" s="13"/>
      <c r="F23" s="13"/>
    </row>
    <row r="24" spans="2:9" ht="13.5" thickBot="1">
      <c r="B24" s="5" t="s">
        <v>12</v>
      </c>
      <c r="E24" s="15">
        <f>E15+E21</f>
        <v>23864000.470000003</v>
      </c>
      <c r="F24" s="13"/>
    </row>
    <row r="25" spans="2:9" ht="13.5" thickTop="1">
      <c r="B25" s="5"/>
      <c r="E25" s="13"/>
      <c r="F25" s="13"/>
    </row>
    <row r="26" spans="2:9">
      <c r="B26" s="5" t="s">
        <v>13</v>
      </c>
      <c r="E26" s="13"/>
      <c r="F26" s="13"/>
    </row>
    <row r="27" spans="2:9">
      <c r="B27" s="5" t="s">
        <v>14</v>
      </c>
      <c r="E27" s="13"/>
      <c r="F27" s="13"/>
    </row>
    <row r="28" spans="2:9" ht="15">
      <c r="B28" s="3" t="s">
        <v>15</v>
      </c>
      <c r="E28" s="23">
        <v>6941448.6500000004</v>
      </c>
      <c r="F28" s="16"/>
      <c r="G28" s="17"/>
    </row>
    <row r="29" spans="2:9">
      <c r="B29" s="5" t="s">
        <v>16</v>
      </c>
      <c r="E29" s="12">
        <f>E28</f>
        <v>6941448.6500000004</v>
      </c>
      <c r="F29" s="13"/>
    </row>
    <row r="30" spans="2:9">
      <c r="E30" s="13"/>
      <c r="F30" s="13"/>
    </row>
    <row r="31" spans="2:9">
      <c r="E31" s="13"/>
      <c r="F31" s="13"/>
    </row>
    <row r="32" spans="2:9">
      <c r="B32" s="5" t="s">
        <v>17</v>
      </c>
      <c r="E32" s="13"/>
      <c r="F32" s="13"/>
      <c r="G32" s="17"/>
    </row>
    <row r="33" spans="2:7" ht="15">
      <c r="B33" s="3" t="s">
        <v>17</v>
      </c>
      <c r="E33" s="24">
        <f>E24-E29</f>
        <v>16922551.82</v>
      </c>
      <c r="F33" s="18"/>
      <c r="G33" s="17"/>
    </row>
    <row r="34" spans="2:7">
      <c r="B34" s="5" t="s">
        <v>18</v>
      </c>
      <c r="C34" s="5"/>
      <c r="E34" s="12">
        <f>SUM(E33:E33)</f>
        <v>16922551.82</v>
      </c>
      <c r="F34" s="13"/>
      <c r="G34" s="17"/>
    </row>
    <row r="35" spans="2:7">
      <c r="E35" s="13"/>
      <c r="F35" s="13"/>
    </row>
    <row r="36" spans="2:7" ht="13.5" thickBot="1">
      <c r="B36" s="5" t="s">
        <v>19</v>
      </c>
      <c r="E36" s="19">
        <f>E29+E34</f>
        <v>23864000.469999999</v>
      </c>
      <c r="F36" s="20"/>
      <c r="G36" s="21"/>
    </row>
    <row r="37" spans="2:7" ht="13.5" thickTop="1">
      <c r="E37" s="9"/>
      <c r="F37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2016-11-17T18:25:45Z</cp:lastPrinted>
  <dcterms:created xsi:type="dcterms:W3CDTF">2014-09-04T20:36:30Z</dcterms:created>
  <dcterms:modified xsi:type="dcterms:W3CDTF">2017-04-04T14:10:12Z</dcterms:modified>
</cp:coreProperties>
</file>