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 activeTab="2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G271" i="1"/>
  <c r="F271"/>
  <c r="E271"/>
  <c r="H271" l="1"/>
  <c r="I268"/>
  <c r="J268" s="1"/>
  <c r="I269"/>
  <c r="J269" s="1"/>
  <c r="I270"/>
  <c r="J270" s="1"/>
  <c r="I266"/>
  <c r="J266" s="1"/>
  <c r="I267"/>
  <c r="J267" s="1"/>
  <c r="I265"/>
  <c r="J265" s="1"/>
  <c r="D271"/>
  <c r="F25" i="2"/>
  <c r="I25"/>
  <c r="D25"/>
  <c r="I264" i="1"/>
  <c r="J264" s="1"/>
  <c r="I263"/>
  <c r="J263" s="1"/>
  <c r="J252" l="1"/>
  <c r="I252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51"/>
  <c r="J251" s="1"/>
  <c r="I250"/>
  <c r="J250" s="1"/>
  <c r="I249"/>
  <c r="J249" s="1"/>
  <c r="I248"/>
  <c r="J248" s="1"/>
  <c r="I247"/>
  <c r="J247" s="1"/>
  <c r="I246"/>
  <c r="J246" s="1"/>
  <c r="I245"/>
  <c r="J245" s="1"/>
  <c r="I239"/>
  <c r="J239" s="1"/>
  <c r="I240"/>
  <c r="J240" s="1"/>
  <c r="I241"/>
  <c r="J241" s="1"/>
  <c r="I242"/>
  <c r="J242" s="1"/>
  <c r="I243"/>
  <c r="J243" s="1"/>
  <c r="I244"/>
  <c r="J244" s="1"/>
  <c r="I238"/>
  <c r="J238" s="1"/>
  <c r="I233"/>
  <c r="J233" s="1"/>
  <c r="I237"/>
  <c r="J237" s="1"/>
  <c r="I236"/>
  <c r="J236" s="1"/>
  <c r="I235"/>
  <c r="J235" s="1"/>
  <c r="I234"/>
  <c r="J234" s="1"/>
  <c r="G21" i="3"/>
  <c r="F21"/>
  <c r="E21"/>
  <c r="D21"/>
  <c r="H17"/>
  <c r="I17" s="1"/>
  <c r="H18"/>
  <c r="I18" s="1"/>
  <c r="H19"/>
  <c r="I19" s="1"/>
  <c r="H20"/>
  <c r="I20" s="1"/>
  <c r="H16"/>
  <c r="I16" s="1"/>
  <c r="I41" i="1"/>
  <c r="J41" s="1"/>
  <c r="I28"/>
  <c r="J28" s="1"/>
  <c r="I40"/>
  <c r="J40" s="1"/>
  <c r="I159"/>
  <c r="J159" s="1"/>
  <c r="I43"/>
  <c r="J43" s="1"/>
  <c r="I13"/>
  <c r="J13" s="1"/>
  <c r="I14"/>
  <c r="J14" s="1"/>
  <c r="I142"/>
  <c r="J142" s="1"/>
  <c r="I214"/>
  <c r="J214" s="1"/>
  <c r="I155"/>
  <c r="J155" s="1"/>
  <c r="I103"/>
  <c r="J103" s="1"/>
  <c r="I57"/>
  <c r="J57" s="1"/>
  <c r="I99"/>
  <c r="J99" s="1"/>
  <c r="I93"/>
  <c r="J93" s="1"/>
  <c r="I117"/>
  <c r="J117" s="1"/>
  <c r="I184"/>
  <c r="J184" s="1"/>
  <c r="I187"/>
  <c r="J187" s="1"/>
  <c r="I222"/>
  <c r="J222" s="1"/>
  <c r="I175"/>
  <c r="J175" s="1"/>
  <c r="I47"/>
  <c r="J47" s="1"/>
  <c r="I171"/>
  <c r="J171" s="1"/>
  <c r="I212"/>
  <c r="J212" s="1"/>
  <c r="I71"/>
  <c r="J71" s="1"/>
  <c r="I194"/>
  <c r="J194" s="1"/>
  <c r="I19"/>
  <c r="J19" s="1"/>
  <c r="I217"/>
  <c r="J217" s="1"/>
  <c r="I108"/>
  <c r="J108" s="1"/>
  <c r="I231"/>
  <c r="J231" s="1"/>
  <c r="I100"/>
  <c r="J100" s="1"/>
  <c r="I180"/>
  <c r="J180" s="1"/>
  <c r="I97"/>
  <c r="J97" s="1"/>
  <c r="I75"/>
  <c r="J75" s="1"/>
  <c r="I210"/>
  <c r="J210" s="1"/>
  <c r="I23"/>
  <c r="J23" s="1"/>
  <c r="I63"/>
  <c r="J63" s="1"/>
  <c r="I173"/>
  <c r="J173" s="1"/>
  <c r="I223"/>
  <c r="J223" s="1"/>
  <c r="I96"/>
  <c r="J96" s="1"/>
  <c r="I46"/>
  <c r="J46" s="1"/>
  <c r="I88"/>
  <c r="J88" s="1"/>
  <c r="I141"/>
  <c r="J141" s="1"/>
  <c r="I65"/>
  <c r="J65" s="1"/>
  <c r="I85"/>
  <c r="J85" s="1"/>
  <c r="I137"/>
  <c r="J137" s="1"/>
  <c r="I191"/>
  <c r="J191" s="1"/>
  <c r="I188"/>
  <c r="J188" s="1"/>
  <c r="I218"/>
  <c r="J218" s="1"/>
  <c r="I144"/>
  <c r="J144" s="1"/>
  <c r="I205"/>
  <c r="J205" s="1"/>
  <c r="I98"/>
  <c r="J98" s="1"/>
  <c r="I232"/>
  <c r="J232" s="1"/>
  <c r="I74"/>
  <c r="J74" s="1"/>
  <c r="I174"/>
  <c r="J174" s="1"/>
  <c r="I208"/>
  <c r="J208" s="1"/>
  <c r="I146"/>
  <c r="J146" s="1"/>
  <c r="I21"/>
  <c r="J21" s="1"/>
  <c r="I216"/>
  <c r="J216" s="1"/>
  <c r="I121"/>
  <c r="J121" s="1"/>
  <c r="I95"/>
  <c r="J95" s="1"/>
  <c r="I61"/>
  <c r="J61" s="1"/>
  <c r="I213"/>
  <c r="J213" s="1"/>
  <c r="I129"/>
  <c r="J129" s="1"/>
  <c r="I104"/>
  <c r="J104" s="1"/>
  <c r="I125"/>
  <c r="J125" s="1"/>
  <c r="I192"/>
  <c r="J192" s="1"/>
  <c r="I127"/>
  <c r="J127" s="1"/>
  <c r="I157"/>
  <c r="J157" s="1"/>
  <c r="I219"/>
  <c r="J219" s="1"/>
  <c r="I151"/>
  <c r="J151" s="1"/>
  <c r="I126"/>
  <c r="J126" s="1"/>
  <c r="I77"/>
  <c r="J77" s="1"/>
  <c r="I168"/>
  <c r="J168" s="1"/>
  <c r="I225"/>
  <c r="J225" s="1"/>
  <c r="I227"/>
  <c r="J227" s="1"/>
  <c r="I178"/>
  <c r="J178" s="1"/>
  <c r="I32"/>
  <c r="J32" s="1"/>
  <c r="I149"/>
  <c r="J149" s="1"/>
  <c r="I201"/>
  <c r="J201" s="1"/>
  <c r="I143"/>
  <c r="J143" s="1"/>
  <c r="I87"/>
  <c r="J87" s="1"/>
  <c r="I119"/>
  <c r="J119" s="1"/>
  <c r="I53"/>
  <c r="J53" s="1"/>
  <c r="I92"/>
  <c r="J92" s="1"/>
  <c r="I140"/>
  <c r="J140" s="1"/>
  <c r="I145"/>
  <c r="J145" s="1"/>
  <c r="I116"/>
  <c r="J116" s="1"/>
  <c r="I172"/>
  <c r="J172" s="1"/>
  <c r="I78"/>
  <c r="J78" s="1"/>
  <c r="I109"/>
  <c r="J109" s="1"/>
  <c r="I80"/>
  <c r="J80" s="1"/>
  <c r="I72"/>
  <c r="J72" s="1"/>
  <c r="I25"/>
  <c r="J25" s="1"/>
  <c r="I156"/>
  <c r="J156" s="1"/>
  <c r="I166"/>
  <c r="J166" s="1"/>
  <c r="I62"/>
  <c r="J62" s="1"/>
  <c r="I179"/>
  <c r="J179" s="1"/>
  <c r="I206"/>
  <c r="J206" s="1"/>
  <c r="I36"/>
  <c r="J36" s="1"/>
  <c r="I215"/>
  <c r="J215" s="1"/>
  <c r="I130"/>
  <c r="J130" s="1"/>
  <c r="I37"/>
  <c r="J37" s="1"/>
  <c r="I199"/>
  <c r="J199" s="1"/>
  <c r="I29"/>
  <c r="J29" s="1"/>
  <c r="I73"/>
  <c r="J73" s="1"/>
  <c r="I167"/>
  <c r="J167" s="1"/>
  <c r="I136"/>
  <c r="J136" s="1"/>
  <c r="I24"/>
  <c r="J24" s="1"/>
  <c r="I229"/>
  <c r="J229" s="1"/>
  <c r="I118"/>
  <c r="J118" s="1"/>
  <c r="I189"/>
  <c r="J189" s="1"/>
  <c r="I114"/>
  <c r="J114" s="1"/>
  <c r="I39"/>
  <c r="J39" s="1"/>
  <c r="I120"/>
  <c r="J120" s="1"/>
  <c r="I158"/>
  <c r="J158" s="1"/>
  <c r="I54"/>
  <c r="J54" s="1"/>
  <c r="I67"/>
  <c r="J67" s="1"/>
  <c r="I221"/>
  <c r="J221" s="1"/>
  <c r="I42"/>
  <c r="J42" s="1"/>
  <c r="I26"/>
  <c r="J26" s="1"/>
  <c r="I112"/>
  <c r="J112" s="1"/>
  <c r="I148"/>
  <c r="J148" s="1"/>
  <c r="I30"/>
  <c r="J30" s="1"/>
  <c r="I82"/>
  <c r="J82" s="1"/>
  <c r="I209"/>
  <c r="J209" s="1"/>
  <c r="I111"/>
  <c r="J111" s="1"/>
  <c r="I15"/>
  <c r="J15" s="1"/>
  <c r="I147"/>
  <c r="J147" s="1"/>
  <c r="I34"/>
  <c r="J34" s="1"/>
  <c r="I69"/>
  <c r="J69" s="1"/>
  <c r="I90"/>
  <c r="J90" s="1"/>
  <c r="I84"/>
  <c r="J84" s="1"/>
  <c r="I228"/>
  <c r="J228" s="1"/>
  <c r="I44"/>
  <c r="J44" s="1"/>
  <c r="I128"/>
  <c r="J128" s="1"/>
  <c r="I154"/>
  <c r="J154" s="1"/>
  <c r="I76"/>
  <c r="J76" s="1"/>
  <c r="I182"/>
  <c r="J182" s="1"/>
  <c r="I193"/>
  <c r="J193" s="1"/>
  <c r="I220"/>
  <c r="J220" s="1"/>
  <c r="I150"/>
  <c r="J150" s="1"/>
  <c r="I31"/>
  <c r="J31" s="1"/>
  <c r="I58"/>
  <c r="J58" s="1"/>
  <c r="I50"/>
  <c r="J50" s="1"/>
  <c r="I68"/>
  <c r="J68" s="1"/>
  <c r="I81"/>
  <c r="J81" s="1"/>
  <c r="I89"/>
  <c r="I33"/>
  <c r="J33" s="1"/>
  <c r="I133"/>
  <c r="J133" s="1"/>
  <c r="I16"/>
  <c r="J16" s="1"/>
  <c r="I107"/>
  <c r="J107" s="1"/>
  <c r="I110"/>
  <c r="J110" s="1"/>
  <c r="I224"/>
  <c r="J224" s="1"/>
  <c r="I91"/>
  <c r="J91" s="1"/>
  <c r="I176"/>
  <c r="J176" s="1"/>
  <c r="I185"/>
  <c r="J185" s="1"/>
  <c r="I123"/>
  <c r="J123" s="1"/>
  <c r="I79"/>
  <c r="J79" s="1"/>
  <c r="I122"/>
  <c r="J122" s="1"/>
  <c r="I197"/>
  <c r="J197" s="1"/>
  <c r="I207"/>
  <c r="J207" s="1"/>
  <c r="I200"/>
  <c r="J200" s="1"/>
  <c r="I52"/>
  <c r="J52" s="1"/>
  <c r="I160"/>
  <c r="J160" s="1"/>
  <c r="I27"/>
  <c r="J27" s="1"/>
  <c r="I51"/>
  <c r="J51" s="1"/>
  <c r="I203"/>
  <c r="J203" s="1"/>
  <c r="I22"/>
  <c r="J22" s="1"/>
  <c r="I102"/>
  <c r="J102" s="1"/>
  <c r="I153"/>
  <c r="J153" s="1"/>
  <c r="I94"/>
  <c r="J94" s="1"/>
  <c r="I48"/>
  <c r="J48" s="1"/>
  <c r="I83"/>
  <c r="J83" s="1"/>
  <c r="I195"/>
  <c r="J195" s="1"/>
  <c r="I64"/>
  <c r="J64" s="1"/>
  <c r="I131"/>
  <c r="J131" s="1"/>
  <c r="I132"/>
  <c r="J132" s="1"/>
  <c r="I190"/>
  <c r="J190" s="1"/>
  <c r="I101"/>
  <c r="J101" s="1"/>
  <c r="I139"/>
  <c r="J139" s="1"/>
  <c r="I198"/>
  <c r="J198" s="1"/>
  <c r="I55"/>
  <c r="J55" s="1"/>
  <c r="I165"/>
  <c r="J165" s="1"/>
  <c r="I66"/>
  <c r="J66" s="1"/>
  <c r="I86"/>
  <c r="J86" s="1"/>
  <c r="I35"/>
  <c r="J35" s="1"/>
  <c r="I38"/>
  <c r="J38" s="1"/>
  <c r="I163"/>
  <c r="J163" s="1"/>
  <c r="I186"/>
  <c r="J186" s="1"/>
  <c r="I170"/>
  <c r="J170" s="1"/>
  <c r="I202"/>
  <c r="J202" s="1"/>
  <c r="I134"/>
  <c r="J134" s="1"/>
  <c r="I17"/>
  <c r="J17" s="1"/>
  <c r="I138"/>
  <c r="J138" s="1"/>
  <c r="I162"/>
  <c r="J162" s="1"/>
  <c r="I56"/>
  <c r="J56" s="1"/>
  <c r="I59"/>
  <c r="J59" s="1"/>
  <c r="I60"/>
  <c r="J60" s="1"/>
  <c r="I152"/>
  <c r="J152" s="1"/>
  <c r="I204"/>
  <c r="J204" s="1"/>
  <c r="I45"/>
  <c r="J45" s="1"/>
  <c r="I18"/>
  <c r="J18" s="1"/>
  <c r="I181"/>
  <c r="J181" s="1"/>
  <c r="I12"/>
  <c r="I161"/>
  <c r="J161" s="1"/>
  <c r="I70"/>
  <c r="J70" s="1"/>
  <c r="I196"/>
  <c r="J196" s="1"/>
  <c r="I230"/>
  <c r="J230" s="1"/>
  <c r="I105"/>
  <c r="J105" s="1"/>
  <c r="I113"/>
  <c r="J113" s="1"/>
  <c r="I106"/>
  <c r="J106" s="1"/>
  <c r="I49"/>
  <c r="J49" s="1"/>
  <c r="I20"/>
  <c r="J20" s="1"/>
  <c r="I226"/>
  <c r="J226" s="1"/>
  <c r="I169"/>
  <c r="J169" s="1"/>
  <c r="I177"/>
  <c r="J177" s="1"/>
  <c r="I183"/>
  <c r="J183" s="1"/>
  <c r="I211"/>
  <c r="J211" s="1"/>
  <c r="I115"/>
  <c r="J115" s="1"/>
  <c r="I135"/>
  <c r="J135" s="1"/>
  <c r="I164"/>
  <c r="J164" s="1"/>
  <c r="I124"/>
  <c r="J124" s="1"/>
  <c r="I21" i="3" l="1"/>
  <c r="H21"/>
  <c r="J89" i="1"/>
  <c r="I271"/>
  <c r="J271" s="1"/>
  <c r="J12"/>
</calcChain>
</file>

<file path=xl/sharedStrings.xml><?xml version="1.0" encoding="utf-8"?>
<sst xmlns="http://schemas.openxmlformats.org/spreadsheetml/2006/main" count="884" uniqueCount="424">
  <si>
    <t>AFP</t>
  </si>
  <si>
    <t>ISR</t>
  </si>
  <si>
    <t>SFS</t>
  </si>
  <si>
    <t>Total Desc.</t>
  </si>
  <si>
    <t>Neto</t>
  </si>
  <si>
    <t>TRACY ALTAGRACIA REYES BAUTISTA</t>
  </si>
  <si>
    <t>REPRESENTANTE DE SERVICIO</t>
  </si>
  <si>
    <t>ALPHA JOSEFINA GRULLON VASQUEZ</t>
  </si>
  <si>
    <t>SEGURIDAD</t>
  </si>
  <si>
    <t>ALTAGRACIA MATOS BATISTA</t>
  </si>
  <si>
    <t>CONSERJE</t>
  </si>
  <si>
    <t>JULIO ALBERTO GARCIA VALERIO</t>
  </si>
  <si>
    <t>MAITE MARTE CRUZ</t>
  </si>
  <si>
    <t>ROSANNA GREGORINA DIAZ TEJEDA</t>
  </si>
  <si>
    <t>SORIVEL DE LEON MERCEDES</t>
  </si>
  <si>
    <t>AUXILIAR DE CONTABILIDAD</t>
  </si>
  <si>
    <t>ANTONIO ESCOLASTICO MEREGILDO</t>
  </si>
  <si>
    <t>YISEL ONDINA MENDEZ CORDERO</t>
  </si>
  <si>
    <t>FOTOGRAFO (A)</t>
  </si>
  <si>
    <t>CRISTINA AURELINA CORNELIO GLAUDE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</si>
  <si>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</si>
  <si>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</si>
  <si>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</si>
  <si>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</si>
  <si>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</si>
  <si>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</si>
  <si>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</si>
  <si>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</si>
  <si>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JUAN DE LOS SANTOS</t>
  </si>
  <si>
    <t>CHOFER</t>
  </si>
  <si>
    <t>NANCY LLARITZA HERNANDEZ PUJOLS</t>
  </si>
  <si>
    <t>ALCEDO GARCIA NUNEZ</t>
  </si>
  <si>
    <t>ISOMAR YEREISA DIAZ MANCEBO</t>
  </si>
  <si>
    <t>AUXILIAR MANTENIMIENTO</t>
  </si>
  <si>
    <t>JUANA MARIA MANZUETA DE LA ROSA</t>
  </si>
  <si>
    <t>ENC. OPERACIONES</t>
  </si>
  <si>
    <t>LINEN DE JESUS MINIER SANTANA</t>
  </si>
  <si>
    <t>ELIZABETH RAMIREZ RODRIGUEZ</t>
  </si>
  <si>
    <t>ENC.DPTO.DE CONTABILIDAD</t>
  </si>
  <si>
    <t>LUIS MIGUEL POU VASQUEZ</t>
  </si>
  <si>
    <t>JULIO CESAR DE PAULA MARTINEZ</t>
  </si>
  <si>
    <t>REYSON PAOLO GOMEZ PIÑA</t>
  </si>
  <si>
    <t>COORDINADOR (A)</t>
  </si>
  <si>
    <t>HIHANNA RAFAELINA JACKSON TREMOLS</t>
  </si>
  <si>
    <t>ISAIAS BREVANT LA LIMA</t>
  </si>
  <si>
    <t>ENC. SEGURIDAD</t>
  </si>
  <si>
    <t>RICARDO ENMANUEL RIVAS</t>
  </si>
  <si>
    <t>JOSE ARISMENDY FERRERAS MOQUETE</t>
  </si>
  <si>
    <t>ALEJANDRA PEREZ MARTINEZ</t>
  </si>
  <si>
    <t>AUXILIAR ADMINISTRATIVO II</t>
  </si>
  <si>
    <t>ALBA NIDIA FAMILIA</t>
  </si>
  <si>
    <t>JUAN ANTONIO MEDRANO GONZALEZ</t>
  </si>
  <si>
    <t>ALGENIS EDUARDO VOLQUEZ</t>
  </si>
  <si>
    <t>DESARROLLADOR DE SISTEMAS I</t>
  </si>
  <si>
    <t>KARIM VALLEJO HENRRIQUEZ</t>
  </si>
  <si>
    <t>SIMON MANZUETA LAURENCIO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</si>
  <si>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</si>
  <si>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</si>
  <si>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</si>
  <si>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</si>
  <si>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</si>
  <si>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</si>
  <si>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</si>
  <si>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</si>
  <si>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</si>
  <si>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</si>
  <si>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</si>
  <si>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</si>
  <si>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</si>
  <si>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JOSE MIGUEL GARCIA GERMAN</t>
  </si>
  <si>
    <t>RAYMER PEÑA PEÑA</t>
  </si>
  <si>
    <t>AUXILIAR SERVICIOS GENERALES</t>
  </si>
  <si>
    <t>RUTH ESTHER BUSSI DE LA CRUZ</t>
  </si>
  <si>
    <t>COORDINADOR PROVINCIAL</t>
  </si>
  <si>
    <t>AMAURY ALBERTO FERNANDEZ ACOSTA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</si>
  <si>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</si>
  <si>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</si>
  <si>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</si>
  <si>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</si>
  <si>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</si>
  <si>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DANIEL SANCHEZ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</si>
  <si>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</si>
  <si>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</si>
  <si>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</si>
  <si>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</si>
  <si>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</si>
  <si>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</si>
  <si>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</si>
  <si>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JOSE MIGUEL GUERRERO CAMPUSANO</t>
  </si>
  <si>
    <t>ANALISTA PROYECTOS</t>
  </si>
  <si>
    <t>LUCIA TAVERAS POLANCO</t>
  </si>
  <si>
    <t>JULISSA MILAGROS GUERRERO CASTRO</t>
  </si>
  <si>
    <t>VICTORIA MOTA MAÑON</t>
  </si>
  <si>
    <t>ANGEL LUIS CRUZ CARELA</t>
  </si>
  <si>
    <t>GINSY AGUILERA GOMEZ</t>
  </si>
  <si>
    <t xml:space="preserve">ANALISTA NORMAS Y ESTANDARES </t>
  </si>
  <si>
    <t>ISRAEL COLOME MEJIA</t>
  </si>
  <si>
    <t xml:space="preserve">ENC. SECCION CORRESPONDENCIA </t>
  </si>
  <si>
    <t>MENSAJERO EXTERNO</t>
  </si>
  <si>
    <t>CHRISTOPHER LUIS DIAZ ESPINOSA</t>
  </si>
  <si>
    <t>TECNICO SOPORTE A USUARIOS</t>
  </si>
  <si>
    <t>AUSTRIA MARGARITA RAMIREZ ANGOMAS</t>
  </si>
  <si>
    <t>KENIA GUILLERMINA PIMENTEL FELIZ</t>
  </si>
  <si>
    <t>AUXILIAR ADMINISTRATIVO I</t>
  </si>
  <si>
    <t>EDWARD JOSE JOSEPH ENCARNACION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</si>
  <si>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</si>
  <si>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</si>
  <si>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</si>
  <si>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</si>
  <si>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</si>
  <si>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</si>
  <si>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</si>
  <si>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</si>
  <si>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</si>
  <si>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</si>
  <si>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</si>
  <si>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</si>
  <si>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REYNALDO BAUTISTA MORETA</t>
  </si>
  <si>
    <t>EMELY PAMELA SANTANA DE JESUS</t>
  </si>
  <si>
    <t>CARLOS MANUEL ROSARIO LEBRON</t>
  </si>
  <si>
    <t>LUIS CAMILO GONZALEZ MEDINA</t>
  </si>
  <si>
    <t>ASESOR INFORMATICA</t>
  </si>
  <si>
    <t>JULITO PINALES REYES</t>
  </si>
  <si>
    <t>MARIA ALTAGRACIA JIMENEZ ALVAREZ</t>
  </si>
  <si>
    <t>ANALISTA DE RECURSOS HUMANOS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</si>
  <si>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</si>
  <si>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</si>
  <si>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</si>
  <si>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</si>
  <si>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</si>
  <si>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ADMINISTRADOR REDES SOCIALES</t>
  </si>
  <si>
    <t>ARMANDO GARCIA PIÑA</t>
  </si>
  <si>
    <t>DIRECTOR GENERAL</t>
  </si>
  <si>
    <t>CHARIVEL TAVAREZ</t>
  </si>
  <si>
    <t>AMERKIN JOVANNY BAEZ GERONIMO</t>
  </si>
  <si>
    <t>ARILENY MONTILLA VALDEZ</t>
  </si>
  <si>
    <t>RAFAEL CUELLO MENDEZ</t>
  </si>
  <si>
    <t>NICOLAS FLORENTINO</t>
  </si>
  <si>
    <t>AMARILIS CANARIO DE LOS SANTOS</t>
  </si>
  <si>
    <t>DESIREE YOMAYRA ARIAS OZUNA</t>
  </si>
  <si>
    <t>WILSON ANTONIO STERLING MEDINA</t>
  </si>
  <si>
    <t>YEIMY ALTAGRACIA TRINIDAD CORPORAN</t>
  </si>
  <si>
    <t>MARCELL PATRICIA ESPINOSA MARTINEZ</t>
  </si>
  <si>
    <t>ASISTENTE ANTEDESPACHO</t>
  </si>
  <si>
    <t>ARIEL FERNANDO ACOSTA HERNANDEZ</t>
  </si>
  <si>
    <t>GEORGINA FLORES SIERRA</t>
  </si>
  <si>
    <t>MARCO DANIEL ZALA</t>
  </si>
  <si>
    <t>AUX. DE SERVICIOS GENERALES</t>
  </si>
  <si>
    <t>JULIETA DILIA ISABEL HIDALGO JIMENE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</si>
  <si>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</si>
  <si>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</si>
  <si>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</si>
  <si>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</si>
  <si>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</si>
  <si>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</si>
  <si>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</si>
  <si>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</si>
  <si>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</si>
  <si>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</si>
  <si>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</si>
  <si>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CRISTINO PEGUERO DE LA CRUZ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</si>
  <si>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</si>
  <si>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</si>
  <si>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</si>
  <si>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</si>
  <si>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</si>
  <si>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</si>
  <si>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</si>
  <si>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DHAYANNA LICAIRY ALBA DE LA CRUZ</t>
  </si>
  <si>
    <t>EDUARDO ANDRES SANCHEZ MESSINA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</si>
  <si>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</si>
  <si>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</si>
  <si>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</si>
  <si>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</si>
  <si>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</si>
  <si>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PATRICIA AYBAR VALERA</t>
  </si>
  <si>
    <t>PEDRO MOISES GOMEZ FELIZ</t>
  </si>
  <si>
    <t xml:space="preserve">DIRECTOR (A) PLANIFICACION Y </t>
  </si>
  <si>
    <t>LUISA MONTERO MONTERO</t>
  </si>
  <si>
    <t>ROSALVA SERRANO PAULINO</t>
  </si>
  <si>
    <t>YULYVER MIGUEL CALCAÑO</t>
  </si>
  <si>
    <t>JENNIFFER MODESTA HERRERA GRULLON</t>
  </si>
  <si>
    <t>CARMEN VASQUEZ TIRADO</t>
  </si>
  <si>
    <t>RUDITH SEVERINO MOREL</t>
  </si>
  <si>
    <t>ENCARGADO DIVISION SOPORTE TE</t>
  </si>
  <si>
    <t>RAFAEL LORENZO Y PIRON</t>
  </si>
  <si>
    <t>FABIO FELIZ</t>
  </si>
  <si>
    <t>CARMEN CALCAÑO ACOSTA</t>
  </si>
  <si>
    <t>ALTAGRACIA ORTIZ PINALES</t>
  </si>
  <si>
    <t>COORDINADOR DE DOCUMENTACION</t>
  </si>
  <si>
    <t>ELVYN MARCELO PEGUERO PERALTA</t>
  </si>
  <si>
    <t>CESAR ELIAS AMADOR DIAZ</t>
  </si>
  <si>
    <t>FAUSTA SEGUNDA OVIEDO DIAZ</t>
  </si>
  <si>
    <t>CRISLIN FLORENTINO NUÑEZ RODRIGUEZ</t>
  </si>
  <si>
    <t>MONITOR</t>
  </si>
  <si>
    <t>JULIO CESAR DE OLEO GARCIA</t>
  </si>
  <si>
    <t>JUAN FRANCISCO SANCHEZ ALMONTE</t>
  </si>
  <si>
    <t>ELIZABETH VERAS GONZALEZ</t>
  </si>
  <si>
    <t>LILIANA SUERO MORALES</t>
  </si>
  <si>
    <t>EDDY WILLIAN FIGUEROA FELIZ</t>
  </si>
  <si>
    <t>SARAH ESTHER GOMERA VALERIO</t>
  </si>
  <si>
    <t>NORVIA ERMINDA CASADO SERRANO</t>
  </si>
  <si>
    <t>CONTADOR (A)</t>
  </si>
  <si>
    <t>KARINA MARTINEZ LEDESMA</t>
  </si>
  <si>
    <t>ALVARO OSVALDO LEGER ALVAREZ</t>
  </si>
  <si>
    <t>ASESOR(A) EN RELACIONES INTER</t>
  </si>
  <si>
    <t>GLENNY MARIA CASTRO PEREZ</t>
  </si>
  <si>
    <t>ENC. RELACIONES INTERNACIONAL</t>
  </si>
  <si>
    <t>DOMINICA ALTAGRACIA OVIEDO SANCHEZ</t>
  </si>
  <si>
    <t>JOSE LUIS LIRANZO PAULINO</t>
  </si>
  <si>
    <t>DIRECTORA DE NORMAS E INVESTI</t>
  </si>
  <si>
    <t>ALEJANDRO ALBERTO SANCHEZ ORTEGA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</si>
  <si>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</si>
  <si>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</si>
  <si>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</si>
  <si>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</si>
  <si>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</si>
  <si>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ZOBEIDA EVANGELISTA SANTANA</t>
  </si>
  <si>
    <t>RENNEE DENISSE ABREU SANTANA</t>
  </si>
  <si>
    <t>GLORIA ROSARIO</t>
  </si>
  <si>
    <t>JEAN CARLOS BAUTISTA</t>
  </si>
  <si>
    <t>EDWIN ALEXANDER SANCHEZ VASQUEZ</t>
  </si>
  <si>
    <t>YONEIDY MENDEZ LUCIANO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</si>
  <si>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</si>
  <si>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</si>
  <si>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</si>
  <si>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</si>
  <si>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</si>
  <si>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</si>
  <si>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CINTHIA ELIZABETH SANCHEZ VALLEJO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</si>
  <si>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</si>
  <si>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</si>
  <si>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</si>
  <si>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</si>
  <si>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</si>
  <si>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ARLYN ALEJANDRA NUÑEZ VARGAS</t>
  </si>
  <si>
    <t>STIVEN PAUL DIAZ RIVERA</t>
  </si>
  <si>
    <t>KIRSIS PAULINO VALDEZ</t>
  </si>
  <si>
    <t>YUDELKA DIAZ</t>
  </si>
  <si>
    <t>ANA MARTINA DE LA ROSA VALDEZ</t>
  </si>
  <si>
    <t>MARIA CELESTE CORDERO MARTINEZ</t>
  </si>
  <si>
    <t>ROBERTINA ELIZABETH PERDOMO BONILLA</t>
  </si>
  <si>
    <t>ANA NIDIA NUÑEZ CAPELLAN</t>
  </si>
  <si>
    <t>CAROLINA MENDEZ CORNIEL</t>
  </si>
  <si>
    <t>JOHANNA HILARIA DOTEL VOLQUEZ</t>
  </si>
  <si>
    <t>PRIMAVERA FLOR DELIZ MEDINA SANTANA</t>
  </si>
  <si>
    <t>CAROL LISOMAR BURET DURAN</t>
  </si>
  <si>
    <t>DIEGO ARMANDO PEREZ ESPINOSA</t>
  </si>
  <si>
    <t>SOPORTE TECNICO</t>
  </si>
  <si>
    <t>LAUTERIO PERALTA</t>
  </si>
  <si>
    <t>ANNY YADIRYS ARIAS LORENZO DE PAULI</t>
  </si>
  <si>
    <t>ENCARGADO DE RECURSOS HUMANOS</t>
  </si>
  <si>
    <t>PAOLA MARIA GONZALEZ BOCIO</t>
  </si>
  <si>
    <t>WATFA ELVIRA FERNANDEZ ADAM</t>
  </si>
  <si>
    <t>COORD.DE RECLUTAMIENTO Y SELE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</si>
  <si>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</si>
  <si>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</si>
  <si>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</si>
  <si>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</si>
  <si>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</si>
  <si>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</si>
  <si>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</si>
  <si>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</si>
  <si>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SHALEN ABIMAEL PEREZ FELIZ</t>
  </si>
  <si>
    <t>AUDITOR</t>
  </si>
  <si>
    <t>CHALIBEL MOYA CANARIO</t>
  </si>
  <si>
    <t>HENRY ADALMIRO GONZALEZ MOSQUEA</t>
  </si>
  <si>
    <t>ENC. DEPARTAMENTO GESTION CAL</t>
  </si>
  <si>
    <t>MARTINA SEPTIMO ACEVEDO</t>
  </si>
  <si>
    <t>CINTIA CLARIBEL ORTIZ GARCIA</t>
  </si>
  <si>
    <t>JUDITH OZORIA FERMIN</t>
  </si>
  <si>
    <t>AWILDA ALTAGRACIA RODRIGUEZ PEREZ</t>
  </si>
  <si>
    <t>YUDY RODRIGUEZ PICHARDO</t>
  </si>
  <si>
    <t>ANGEL GREGORYS VENTURA PEREZ</t>
  </si>
  <si>
    <t>DANNY RAFAEL CASADO VICENTE</t>
  </si>
  <si>
    <t>ALTAGRACIA PEREZ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</si>
  <si>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</si>
  <si>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</si>
  <si>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</si>
  <si>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</si>
  <si>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CECILIA DEL CARMEN JEREZ POLANCO</t>
  </si>
  <si>
    <t>DULCE MARIA MORENO REYES</t>
  </si>
  <si>
    <t>COORD. INTERINSTITUCIONAL</t>
  </si>
  <si>
    <t>LEIDY CORIN CLARK VASQUEZ</t>
  </si>
  <si>
    <t>JOSE RAFAEL JIMENEZ LARA</t>
  </si>
  <si>
    <t>ANDREA REYES PICHARDO</t>
  </si>
  <si>
    <t>BRAUDILIA PEGUERO JAVIER</t>
  </si>
  <si>
    <t>MARIA ALTAGRACIA DE LA CRUZ MEDINA</t>
  </si>
  <si>
    <t>ELIAQUIN ENCARNACION DIAZ</t>
  </si>
  <si>
    <t>RESPONSABLE  OBSERVATORIO  SO</t>
  </si>
  <si>
    <t>YOANNA MICHELLE SANTOS JAVIER</t>
  </si>
  <si>
    <t>ELIAS ISMAEL MENDEZ LEBRON</t>
  </si>
  <si>
    <t>JUNIOR ANTONIO ROSA UZETA</t>
  </si>
  <si>
    <t>OFICIAL DE ENTRENAMIENTO</t>
  </si>
  <si>
    <t>JHONNIER DÏ ANTHONY ABREU CEPEDA</t>
  </si>
  <si>
    <t>WENDY ALEXANDRA PERALTA SALAZAR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</si>
  <si>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</si>
  <si>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</si>
  <si>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</si>
  <si>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</si>
  <si>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</si>
  <si>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</si>
  <si>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</si>
  <si>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</si>
  <si>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</si>
  <si>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</si>
  <si>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</si>
  <si>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</si>
  <si>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00-004-0017708-5</t>
  </si>
  <si>
    <t>MARIO ANTONIO RODRIGUEZ ARIAS</t>
  </si>
  <si>
    <t>00-012-0089128-9</t>
  </si>
  <si>
    <t>ANDRES DE LOS SANTOS JIMENEZ</t>
  </si>
  <si>
    <t>00-001-1279337-7</t>
  </si>
  <si>
    <t>ANTHONY HERNANDEZ OTAÑO</t>
  </si>
  <si>
    <t>00-402-2412892-2</t>
  </si>
  <si>
    <t>DAVID DEL ROSARIO CONCEPCION</t>
  </si>
  <si>
    <t>00-023-0092863-3</t>
  </si>
  <si>
    <t>JULIO SALVADOR PEÑA DEL ROSARIO</t>
  </si>
  <si>
    <t>00-010-0081582-7</t>
  </si>
  <si>
    <t>JORGE ALCANTARA</t>
  </si>
  <si>
    <t>00-001-1609843-5</t>
  </si>
  <si>
    <t>VIRGILIO BERIHUETE LORENZO</t>
  </si>
  <si>
    <t>00-001-1202056-5</t>
  </si>
  <si>
    <t>MAGDALENO PAZ DE LOS SANTOS DE LA C</t>
  </si>
  <si>
    <t>00-001-0993733-4</t>
  </si>
  <si>
    <t>DARLIN DE JESUS TORRES</t>
  </si>
  <si>
    <t>00-001-1121052-2</t>
  </si>
  <si>
    <t>ESMEREJILDO RAMIREZ DIAZ</t>
  </si>
  <si>
    <t>00-001-1518364-2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</si>
  <si>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</si>
  <si>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</si>
  <si>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</si>
  <si>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</si>
  <si>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</si>
  <si>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</si>
  <si>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</si>
  <si>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</si>
  <si>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GTE. ESTANDARIZACION NORM. Y AUDITORIA TEC.</t>
  </si>
  <si>
    <t>COORDINADOR DE CENTRO</t>
  </si>
  <si>
    <t>GTE. MULTIMEDIA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</si>
  <si>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</si>
  <si>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</si>
  <si>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</si>
  <si>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</si>
  <si>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</si>
  <si>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</si>
  <si>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</si>
  <si>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</si>
  <si>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</si>
  <si>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Recepcionista</t>
  </si>
  <si>
    <t>Patria Minerva Rodríguez Tavárez</t>
  </si>
  <si>
    <t>EMPLEADO FIJO</t>
  </si>
  <si>
    <t>ESTATUS</t>
  </si>
  <si>
    <t xml:space="preserve">MARIANNY JOSEFINA ROJAS DE LA CRUZ  </t>
  </si>
  <si>
    <t>ISMELDA MARÍA SANTOS ZAPATA</t>
  </si>
  <si>
    <t>KATHERINE RICART DE JESÚS</t>
  </si>
  <si>
    <t>ASISTENTE ADMINISTRATIVA</t>
  </si>
  <si>
    <t>ROCIO ALTAGRACIA ABREU ORTIZ</t>
  </si>
  <si>
    <t>ANGELA DEL ALBA DÍAZ</t>
  </si>
  <si>
    <t>ENC. INT. CENTRO DE ATENCION CIUDADANA WEB</t>
  </si>
  <si>
    <t>DANIEL ISMAEL REYES TORRES</t>
  </si>
  <si>
    <t>FRANCIS ALBERTO PEREZ FANAS</t>
  </si>
  <si>
    <t>ASESOR ESPECIALISTA DE NORMAS</t>
  </si>
  <si>
    <t>JOSE MIGUEL DE LOS SANTOS DE LA ROSA</t>
  </si>
  <si>
    <t>ROSA YLONCA MARTINEZ DE HERNANDEZ</t>
  </si>
  <si>
    <t>ENC. DESARROLLO INSTITUCIONAL</t>
  </si>
  <si>
    <t>ENYER PEREZ MATOS</t>
  </si>
  <si>
    <t>ANALISTA  DE ESTANDARIZACION, NORMATIVAS Y AUDITORIA TECNICA</t>
  </si>
  <si>
    <t>JUANA GREGORIA TEJEDA PEGUERO</t>
  </si>
  <si>
    <t>ELISA CASTRO CASTILLO</t>
  </si>
  <si>
    <t>AUX. DE SERVICIOS DE INFORMACION</t>
  </si>
  <si>
    <t>ENC. OPERACIONES CAP</t>
  </si>
  <si>
    <t>TOTAL GENERAL:</t>
  </si>
  <si>
    <t>WEBMASTER</t>
  </si>
  <si>
    <t>ORLEIDYS ANAIS PEÑA SOTO</t>
  </si>
  <si>
    <t>ALFONSO LEOPOLDO HERNANDEZ RAMIREZ</t>
  </si>
  <si>
    <t>SELENNY DEL MILAGRO VIDAL</t>
  </si>
  <si>
    <t>AUX. DE COMUNICACIONES</t>
  </si>
  <si>
    <t>WANDER PEGUERO AGRAMONTE</t>
  </si>
  <si>
    <t>JUAN PABLO TERRERO GUERRERO</t>
  </si>
  <si>
    <t>ASESOR PLATAFORMA SERVICIOS CIUDADANOS</t>
  </si>
  <si>
    <t>DANNIRIS FERRERRAS TERRERO</t>
  </si>
  <si>
    <t>MIGUEL ANGEL MARTINEZ MELO</t>
  </si>
  <si>
    <t xml:space="preserve">DESARROLLADOR </t>
  </si>
  <si>
    <t>JOAQUIN GUAROA REYES LIRANZO</t>
  </si>
  <si>
    <t>JENNIFFER JIMENEZ HIDALGO</t>
  </si>
  <si>
    <t>ANA FIORDALIZA LINARES AQUINO</t>
  </si>
  <si>
    <t>NIDIA MARIA PULINARIO HERNANDEZ</t>
  </si>
  <si>
    <t xml:space="preserve">ORQUIDEA BERENICE ESPINAL TEJEDA </t>
  </si>
  <si>
    <t>YHAMESY ALTAGRACIA CASTILLO MARTINEZ</t>
  </si>
  <si>
    <t xml:space="preserve">LEIRY LAURA MEJIA MENDEZ </t>
  </si>
  <si>
    <t xml:space="preserve">LEONEL GOMEZ CALDERON </t>
  </si>
  <si>
    <t xml:space="preserve">PEDRO FELICIANO FERRER </t>
  </si>
  <si>
    <t xml:space="preserve">ANGIE PATRICIA AGRAMONTE ROJAS </t>
  </si>
  <si>
    <t>JORGE MANUEL RAPOZO LUNA</t>
  </si>
  <si>
    <t>AUXILIAR DE COMUNICACIONES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</si>
  <si>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</si>
  <si>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</si>
  <si>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</si>
  <si>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</si>
  <si>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</si>
  <si>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>ANA LUISA HIDALGO MEJIA</t>
  </si>
  <si>
    <t>001-1176535-0</t>
  </si>
  <si>
    <t xml:space="preserve">ADA CRISTAL REYES RODRIGUEZ </t>
  </si>
  <si>
    <t>ANA BELTRAN MERCEDES</t>
  </si>
  <si>
    <t>223-0083078-7</t>
  </si>
  <si>
    <t>FELIX MANUEL VALDEZ MORA</t>
  </si>
  <si>
    <t>GUENEVERE AURORA SEVERINO PEREZ</t>
  </si>
  <si>
    <t>GESTOR DE REDES SOCIALES</t>
  </si>
  <si>
    <t>YISSEL ALEJANDRA PEREZ SUERO</t>
  </si>
  <si>
    <t>GUILLERMO PLACENCIA LANTIGUA</t>
  </si>
  <si>
    <t>AUXILIAR DE MANTENIMIENTO</t>
  </si>
  <si>
    <t>YENDERY DE LOS SANTOS</t>
  </si>
  <si>
    <t>GLAVIS CAROLINA PEÑA MEDINA</t>
  </si>
  <si>
    <t>NELSON RUBELIN PEREZ SANTANA</t>
  </si>
  <si>
    <r>
      <t>Correspondiente al mes de Octubre del</t>
    </r>
    <r>
      <rPr>
        <b/>
        <u/>
        <sz val="14"/>
        <rFont val="Arial"/>
        <family val="2"/>
      </rPr>
      <t xml:space="preserve"> 2015 </t>
    </r>
  </si>
  <si>
    <t xml:space="preserve">Correspondiente al mes de Octubre del 2015 </t>
  </si>
  <si>
    <t>Nómina de Sueldos: Contratado e Igualado</t>
  </si>
  <si>
    <r>
      <t>Correspondiente al mes de Octubre del</t>
    </r>
    <r>
      <rPr>
        <b/>
        <u/>
        <sz val="14"/>
        <rFont val="Arial"/>
        <family val="2"/>
      </rPr>
      <t xml:space="preserve"> 2015</t>
    </r>
  </si>
  <si>
    <t xml:space="preserve">   (4*) Deducción directa declaración TSS del SUIRPLUS por registro de dependientes adicionales al SDSS. RD$844.89 por cada dependiente adicional registrado.</t>
  </si>
  <si>
    <t>Observaciones:</t>
  </si>
  <si>
    <t xml:space="preserve">   (1*) Deducción directa en declaración ISR empleados del SUIRPLUS. Rentas hasta RD$399,923.01 están exentas.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</si>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</sst>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2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10" xfId="0" applyBorder="1"/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164" fontId="0" fillId="0" borderId="10" xfId="0" applyNumberFormat="1" applyBorder="1"/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0" fontId="18" fillId="0" borderId="0" xfId="43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4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0" fontId="0" fillId="0" borderId="10" xfId="0" applyFill="1" applyBorder="1"/>
    <xf numFmtId="164" fontId="29" fillId="0" borderId="14" xfId="0" applyNumberFormat="1" applyFont="1" applyFill="1" applyBorder="1" applyAlignment="1">
      <alignment horizontal="left"/>
    </xf>
    <xf numFmtId="0" fontId="29" fillId="0" borderId="16" xfId="0" applyFont="1" applyFill="1" applyBorder="1"/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16" fillId="33" borderId="14" xfId="0" applyFont="1" applyFill="1" applyBorder="1"/>
    <xf numFmtId="164" fontId="16" fillId="33" borderId="14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29" fillId="0" borderId="0" xfId="43" applyFont="1"/>
    <xf numFmtId="0" fontId="29" fillId="0" borderId="10" xfId="43" applyFont="1" applyFill="1" applyBorder="1" applyAlignment="1">
      <alignment horizontal="center" vertical="center" wrapText="1"/>
    </xf>
    <xf numFmtId="0" fontId="30" fillId="0" borderId="10" xfId="43" applyFont="1" applyFill="1" applyBorder="1" applyAlignment="1">
      <alignment horizontal="center" vertical="center" wrapText="1"/>
    </xf>
    <xf numFmtId="4" fontId="29" fillId="0" borderId="10" xfId="43" applyNumberFormat="1" applyFont="1" applyFill="1" applyBorder="1" applyAlignment="1">
      <alignment horizontal="center" vertical="center"/>
    </xf>
    <xf numFmtId="4" fontId="29" fillId="0" borderId="10" xfId="43" applyNumberFormat="1" applyFont="1" applyFill="1" applyBorder="1" applyAlignment="1">
      <alignment horizontal="right" vertical="center"/>
    </xf>
    <xf numFmtId="0" fontId="29" fillId="0" borderId="0" xfId="43" applyFont="1" applyFill="1"/>
    <xf numFmtId="0" fontId="30" fillId="34" borderId="11" xfId="43" applyFont="1" applyFill="1" applyBorder="1" applyAlignment="1">
      <alignment vertical="center" wrapText="1"/>
    </xf>
    <xf numFmtId="4" fontId="30" fillId="34" borderId="11" xfId="43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0" fillId="33" borderId="17" xfId="0" applyFont="1" applyFill="1" applyBorder="1" applyAlignment="1">
      <alignment horizontal="left"/>
    </xf>
    <xf numFmtId="0" fontId="30" fillId="33" borderId="15" xfId="0" applyFont="1" applyFill="1" applyBorder="1" applyAlignment="1">
      <alignment horizontal="left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0" fillId="35" borderId="10" xfId="43" applyFont="1" applyFill="1" applyBorder="1" applyAlignment="1">
      <alignment horizontal="center" vertical="center"/>
    </xf>
    <xf numFmtId="0" fontId="30" fillId="35" borderId="10" xfId="43" applyFont="1" applyFill="1" applyBorder="1" applyAlignment="1">
      <alignment horizontal="center" vertical="center" wrapText="1"/>
    </xf>
    <xf numFmtId="0" fontId="30" fillId="35" borderId="13" xfId="43" applyFont="1" applyFill="1" applyBorder="1" applyAlignment="1">
      <alignment horizontal="center" vertical="center"/>
    </xf>
    <xf numFmtId="0" fontId="30" fillId="35" borderId="12" xfId="43" applyFont="1" applyFill="1" applyBorder="1" applyAlignment="1">
      <alignment horizontal="center" vertical="center"/>
    </xf>
    <xf numFmtId="0" fontId="30" fillId="35" borderId="14" xfId="43" applyFont="1" applyFill="1" applyBorder="1" applyAlignment="1">
      <alignment horizontal="center" vertical="center"/>
    </xf>
    <xf numFmtId="0" fontId="30" fillId="35" borderId="13" xfId="43" applyFont="1" applyFill="1" applyBorder="1" applyAlignment="1">
      <alignment horizontal="center" vertical="center" wrapText="1"/>
    </xf>
    <xf numFmtId="0" fontId="30" fillId="35" borderId="12" xfId="43" applyFont="1" applyFill="1" applyBorder="1" applyAlignment="1">
      <alignment horizontal="center" vertical="center" wrapText="1"/>
    </xf>
    <xf numFmtId="0" fontId="30" fillId="35" borderId="14" xfId="43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488950</xdr:colOff>
      <xdr:row>0</xdr:row>
      <xdr:rowOff>161925</xdr:rowOff>
    </xdr:from>
    <xdr:to>
      <xdr:col>4</xdr:col>
      <xdr:colOff>69850</xdr:colOff>
      <xdr:row>4</xdr:row>
      <xdr:rowOff>66123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84750" y="1304925"/>
          <a:ext cx="762000" cy="847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295275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2"/>
  <sheetViews>
    <sheetView zoomScaleNormal="100" workbookViewId="0">
      <pane ySplit="11" topLeftCell="A12" activePane="bottomLeft" state="frozen"/>
      <selection pane="bottomLeft" activeCell="A5" sqref="A5:J5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customWidth="1"/>
    <col min="5" max="5" width="16.140625" customWidth="1"/>
    <col min="6" max="6" width="14.28515625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7"/>
      <c r="B1" s="7"/>
      <c r="C1" s="7"/>
      <c r="D1" s="7"/>
      <c r="E1" s="7"/>
      <c r="F1" s="7"/>
      <c r="G1" s="7"/>
      <c r="J1" s="4"/>
      <c r="K1" s="4"/>
      <c r="L1" s="7"/>
      <c r="M1" s="4"/>
      <c r="N1" s="7"/>
      <c r="O1" s="4"/>
      <c r="P1" s="7"/>
      <c r="Q1" s="4"/>
      <c r="R1" s="7"/>
      <c r="S1" s="7"/>
    </row>
    <row r="2" spans="1:19" s="3" customFormat="1" ht="24.75" customHeight="1">
      <c r="A2" s="7"/>
      <c r="B2" s="7"/>
      <c r="C2" s="7"/>
      <c r="D2" s="7"/>
      <c r="E2" s="7"/>
      <c r="F2" s="7"/>
      <c r="G2" s="8"/>
      <c r="H2" s="9"/>
      <c r="I2" s="10"/>
      <c r="J2" s="4"/>
      <c r="K2" s="4"/>
      <c r="L2" s="7"/>
      <c r="M2" s="4"/>
      <c r="N2" s="7"/>
      <c r="O2" s="4"/>
      <c r="P2" s="7"/>
      <c r="Q2" s="4"/>
      <c r="R2" s="7"/>
      <c r="S2" s="7"/>
    </row>
    <row r="3" spans="1:19" s="3" customFormat="1">
      <c r="A3" s="7"/>
      <c r="B3" s="7"/>
      <c r="C3" s="7"/>
      <c r="D3" s="7"/>
      <c r="E3" s="7"/>
      <c r="F3" s="7"/>
      <c r="G3" s="7"/>
      <c r="J3" s="4"/>
      <c r="K3" s="4"/>
      <c r="L3" s="7"/>
      <c r="M3" s="4"/>
      <c r="N3" s="7"/>
      <c r="O3" s="4"/>
      <c r="P3" s="7"/>
      <c r="Q3" s="4"/>
      <c r="R3" s="7"/>
      <c r="S3" s="7"/>
    </row>
    <row r="4" spans="1:19" s="3" customFormat="1" ht="22.5" customHeight="1">
      <c r="A4" s="7"/>
      <c r="B4" s="7"/>
      <c r="C4" s="7"/>
      <c r="D4" s="7"/>
      <c r="E4" s="7"/>
      <c r="F4" s="7"/>
      <c r="G4" s="7"/>
      <c r="J4" s="4"/>
      <c r="K4" s="4"/>
      <c r="L4" s="7"/>
      <c r="M4" s="4"/>
      <c r="N4" s="7"/>
      <c r="O4" s="4"/>
      <c r="P4" s="7"/>
      <c r="Q4" s="4"/>
      <c r="R4" s="7"/>
      <c r="S4" s="7"/>
    </row>
    <row r="5" spans="1:19" s="3" customFormat="1" ht="19.5">
      <c r="A5" s="56" t="s">
        <v>329</v>
      </c>
      <c r="B5" s="56"/>
      <c r="C5" s="56"/>
      <c r="D5" s="56"/>
      <c r="E5" s="56"/>
      <c r="F5" s="56"/>
      <c r="G5" s="56"/>
      <c r="H5" s="56"/>
      <c r="I5" s="56"/>
      <c r="J5" s="56"/>
      <c r="K5" s="14"/>
      <c r="L5" s="14"/>
      <c r="M5" s="14"/>
      <c r="N5" s="14"/>
      <c r="O5" s="14"/>
      <c r="P5" s="14"/>
      <c r="Q5" s="14"/>
      <c r="R5" s="14"/>
      <c r="S5" s="14"/>
    </row>
    <row r="6" spans="1:19" s="3" customFormat="1" ht="18.75">
      <c r="A6" s="57" t="s">
        <v>331</v>
      </c>
      <c r="B6" s="57"/>
      <c r="C6" s="57"/>
      <c r="D6" s="57"/>
      <c r="E6" s="57"/>
      <c r="F6" s="57"/>
      <c r="G6" s="57"/>
      <c r="H6" s="57"/>
      <c r="I6" s="57"/>
      <c r="J6" s="57"/>
      <c r="K6" s="15"/>
      <c r="L6" s="15"/>
      <c r="M6" s="15"/>
      <c r="N6" s="15"/>
      <c r="O6" s="15"/>
      <c r="P6" s="15"/>
      <c r="Q6" s="15"/>
      <c r="R6" s="15"/>
      <c r="S6" s="15"/>
    </row>
    <row r="7" spans="1:19" s="7" customForma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s="7" customFormat="1" ht="18">
      <c r="A8" s="58" t="s">
        <v>330</v>
      </c>
      <c r="B8" s="58"/>
      <c r="C8" s="58"/>
      <c r="D8" s="58"/>
      <c r="E8" s="58"/>
      <c r="F8" s="58"/>
      <c r="G8" s="58"/>
      <c r="H8" s="58"/>
      <c r="I8" s="58"/>
      <c r="J8" s="58"/>
      <c r="K8" s="8"/>
      <c r="L8" s="8"/>
      <c r="M8" s="8"/>
      <c r="N8" s="8"/>
      <c r="O8" s="8"/>
      <c r="P8" s="8"/>
      <c r="Q8" s="8"/>
      <c r="R8" s="8"/>
      <c r="S8" s="8"/>
    </row>
    <row r="9" spans="1:19" s="7" customFormat="1" ht="18">
      <c r="A9" s="58" t="s">
        <v>415</v>
      </c>
      <c r="B9" s="58"/>
      <c r="C9" s="58"/>
      <c r="D9" s="58"/>
      <c r="E9" s="58"/>
      <c r="F9" s="58"/>
      <c r="G9" s="58"/>
      <c r="H9" s="58"/>
      <c r="I9" s="58"/>
      <c r="J9" s="58"/>
      <c r="K9" s="8"/>
      <c r="L9" s="8"/>
      <c r="M9" s="8"/>
      <c r="N9" s="8"/>
      <c r="O9" s="8"/>
      <c r="P9" s="8"/>
      <c r="Q9" s="8"/>
      <c r="R9" s="8"/>
      <c r="S9" s="8"/>
    </row>
    <row r="11" spans="1:19" s="2" customFormat="1">
      <c r="A11" s="6" t="s">
        <v>300</v>
      </c>
      <c r="B11" s="6" t="s">
        <v>301</v>
      </c>
      <c r="C11" s="6" t="s">
        <v>352</v>
      </c>
      <c r="D11" s="6" t="s">
        <v>303</v>
      </c>
      <c r="E11" s="6" t="s">
        <v>0</v>
      </c>
      <c r="F11" s="6" t="s">
        <v>1</v>
      </c>
      <c r="G11" s="6" t="s">
        <v>2</v>
      </c>
      <c r="H11" s="6" t="s">
        <v>304</v>
      </c>
      <c r="I11" s="6" t="s">
        <v>305</v>
      </c>
      <c r="J11" s="6" t="s">
        <v>306</v>
      </c>
    </row>
    <row r="12" spans="1:19" s="34" customFormat="1">
      <c r="A12" s="30" t="s">
        <v>5</v>
      </c>
      <c r="B12" s="30" t="s">
        <v>6</v>
      </c>
      <c r="C12" s="30" t="s">
        <v>351</v>
      </c>
      <c r="D12" s="33">
        <v>15000</v>
      </c>
      <c r="E12" s="33">
        <v>430.5</v>
      </c>
      <c r="F12" s="33">
        <v>0</v>
      </c>
      <c r="G12" s="33">
        <v>456</v>
      </c>
      <c r="H12" s="33">
        <v>25</v>
      </c>
      <c r="I12" s="33">
        <f t="shared" ref="I12:I65" si="0">E12+F12+G12+H12</f>
        <v>911.5</v>
      </c>
      <c r="J12" s="33">
        <f t="shared" ref="J12:J65" si="1">D12-I12</f>
        <v>14088.5</v>
      </c>
    </row>
    <row r="13" spans="1:19" s="34" customFormat="1">
      <c r="A13" s="30" t="s">
        <v>7</v>
      </c>
      <c r="B13" s="30" t="s">
        <v>8</v>
      </c>
      <c r="C13" s="30" t="s">
        <v>351</v>
      </c>
      <c r="D13" s="33">
        <v>12000</v>
      </c>
      <c r="E13" s="33">
        <v>344.4</v>
      </c>
      <c r="F13" s="33">
        <v>0</v>
      </c>
      <c r="G13" s="33">
        <v>364.8</v>
      </c>
      <c r="H13" s="33">
        <v>25</v>
      </c>
      <c r="I13" s="33">
        <f t="shared" si="0"/>
        <v>734.2</v>
      </c>
      <c r="J13" s="33">
        <f t="shared" si="1"/>
        <v>11265.8</v>
      </c>
    </row>
    <row r="14" spans="1:19" s="34" customFormat="1">
      <c r="A14" s="30" t="s">
        <v>9</v>
      </c>
      <c r="B14" s="30" t="s">
        <v>10</v>
      </c>
      <c r="C14" s="30" t="s">
        <v>351</v>
      </c>
      <c r="D14" s="33">
        <v>7500</v>
      </c>
      <c r="E14" s="33">
        <v>215.25</v>
      </c>
      <c r="F14" s="33">
        <v>0</v>
      </c>
      <c r="G14" s="33">
        <v>228</v>
      </c>
      <c r="H14" s="33">
        <v>25</v>
      </c>
      <c r="I14" s="33">
        <f t="shared" si="0"/>
        <v>468.25</v>
      </c>
      <c r="J14" s="33">
        <f t="shared" si="1"/>
        <v>7031.75</v>
      </c>
    </row>
    <row r="15" spans="1:19" s="34" customFormat="1">
      <c r="A15" s="30" t="s">
        <v>11</v>
      </c>
      <c r="B15" s="30" t="s">
        <v>8</v>
      </c>
      <c r="C15" s="30" t="s">
        <v>351</v>
      </c>
      <c r="D15" s="33">
        <v>7500</v>
      </c>
      <c r="E15" s="33">
        <v>215.25</v>
      </c>
      <c r="F15" s="33">
        <v>0</v>
      </c>
      <c r="G15" s="33">
        <v>228</v>
      </c>
      <c r="H15" s="33">
        <v>25</v>
      </c>
      <c r="I15" s="33">
        <f t="shared" si="0"/>
        <v>468.25</v>
      </c>
      <c r="J15" s="33">
        <f t="shared" si="1"/>
        <v>7031.75</v>
      </c>
    </row>
    <row r="16" spans="1:19" s="34" customFormat="1">
      <c r="A16" s="30" t="s">
        <v>12</v>
      </c>
      <c r="B16" s="30" t="s">
        <v>400</v>
      </c>
      <c r="C16" s="30" t="s">
        <v>351</v>
      </c>
      <c r="D16" s="33">
        <v>70000</v>
      </c>
      <c r="E16" s="33">
        <v>2009</v>
      </c>
      <c r="F16" s="33">
        <v>5674.04</v>
      </c>
      <c r="G16" s="33">
        <v>2128</v>
      </c>
      <c r="H16" s="33">
        <v>25</v>
      </c>
      <c r="I16" s="33">
        <f t="shared" si="0"/>
        <v>9836.0400000000009</v>
      </c>
      <c r="J16" s="33">
        <f t="shared" si="1"/>
        <v>60163.96</v>
      </c>
    </row>
    <row r="17" spans="1:10" s="34" customFormat="1">
      <c r="A17" s="30" t="s">
        <v>13</v>
      </c>
      <c r="B17" s="30" t="s">
        <v>10</v>
      </c>
      <c r="C17" s="30" t="s">
        <v>351</v>
      </c>
      <c r="D17" s="33">
        <v>7500</v>
      </c>
      <c r="E17" s="33">
        <v>215.25</v>
      </c>
      <c r="F17" s="33">
        <v>0</v>
      </c>
      <c r="G17" s="33">
        <v>228</v>
      </c>
      <c r="H17" s="33">
        <v>25</v>
      </c>
      <c r="I17" s="33">
        <f t="shared" si="0"/>
        <v>468.25</v>
      </c>
      <c r="J17" s="33">
        <f t="shared" si="1"/>
        <v>7031.75</v>
      </c>
    </row>
    <row r="18" spans="1:10" s="34" customFormat="1">
      <c r="A18" s="30" t="s">
        <v>14</v>
      </c>
      <c r="B18" s="30" t="s">
        <v>15</v>
      </c>
      <c r="C18" s="30" t="s">
        <v>351</v>
      </c>
      <c r="D18" s="33">
        <v>30000</v>
      </c>
      <c r="E18" s="33">
        <v>861</v>
      </c>
      <c r="F18" s="33">
        <v>0</v>
      </c>
      <c r="G18" s="33">
        <v>912</v>
      </c>
      <c r="H18" s="33">
        <v>25</v>
      </c>
      <c r="I18" s="33">
        <f t="shared" si="0"/>
        <v>1798</v>
      </c>
      <c r="J18" s="33">
        <f t="shared" si="1"/>
        <v>28202</v>
      </c>
    </row>
    <row r="19" spans="1:10" s="34" customFormat="1">
      <c r="A19" s="30" t="s">
        <v>16</v>
      </c>
      <c r="B19" s="30" t="s">
        <v>8</v>
      </c>
      <c r="C19" s="30" t="s">
        <v>351</v>
      </c>
      <c r="D19" s="33">
        <v>9200</v>
      </c>
      <c r="E19" s="33">
        <v>264.04000000000002</v>
      </c>
      <c r="F19" s="33">
        <v>0</v>
      </c>
      <c r="G19" s="33">
        <v>279.68</v>
      </c>
      <c r="H19" s="33">
        <v>25</v>
      </c>
      <c r="I19" s="33">
        <f t="shared" si="0"/>
        <v>568.72</v>
      </c>
      <c r="J19" s="33">
        <f t="shared" si="1"/>
        <v>8631.2800000000007</v>
      </c>
    </row>
    <row r="20" spans="1:10" s="34" customFormat="1">
      <c r="A20" s="30" t="s">
        <v>17</v>
      </c>
      <c r="B20" s="30" t="s">
        <v>18</v>
      </c>
      <c r="C20" s="30" t="s">
        <v>351</v>
      </c>
      <c r="D20" s="33">
        <v>20000</v>
      </c>
      <c r="E20" s="33">
        <v>574</v>
      </c>
      <c r="F20" s="33">
        <v>0</v>
      </c>
      <c r="G20" s="33">
        <v>608</v>
      </c>
      <c r="H20" s="33">
        <v>25</v>
      </c>
      <c r="I20" s="33">
        <f t="shared" si="0"/>
        <v>1207</v>
      </c>
      <c r="J20" s="33">
        <f t="shared" si="1"/>
        <v>18793</v>
      </c>
    </row>
    <row r="21" spans="1:10" s="34" customFormat="1">
      <c r="A21" s="30" t="s">
        <v>19</v>
      </c>
      <c r="B21" s="30" t="s">
        <v>20</v>
      </c>
      <c r="C21" s="30" t="s">
        <v>351</v>
      </c>
      <c r="D21" s="33">
        <v>18450</v>
      </c>
      <c r="E21" s="33">
        <v>529.52</v>
      </c>
      <c r="F21" s="33">
        <v>0</v>
      </c>
      <c r="G21" s="33">
        <v>560.88</v>
      </c>
      <c r="H21" s="33">
        <v>25</v>
      </c>
      <c r="I21" s="33">
        <f t="shared" si="0"/>
        <v>1115.4000000000001</v>
      </c>
      <c r="J21" s="33">
        <f t="shared" si="1"/>
        <v>17334.599999999999</v>
      </c>
    </row>
    <row r="22" spans="1:10" s="34" customFormat="1">
      <c r="A22" s="30" t="s">
        <v>21</v>
      </c>
      <c r="B22" s="30" t="s">
        <v>22</v>
      </c>
      <c r="C22" s="30" t="s">
        <v>351</v>
      </c>
      <c r="D22" s="33">
        <v>25000</v>
      </c>
      <c r="E22" s="33">
        <v>717.5</v>
      </c>
      <c r="F22" s="33">
        <v>0</v>
      </c>
      <c r="G22" s="33">
        <v>760</v>
      </c>
      <c r="H22" s="33">
        <v>25</v>
      </c>
      <c r="I22" s="33">
        <f t="shared" si="0"/>
        <v>1502.5</v>
      </c>
      <c r="J22" s="33">
        <f t="shared" si="1"/>
        <v>23497.5</v>
      </c>
    </row>
    <row r="23" spans="1:10" s="34" customFormat="1">
      <c r="A23" s="30" t="s">
        <v>23</v>
      </c>
      <c r="B23" s="30" t="s">
        <v>24</v>
      </c>
      <c r="C23" s="30" t="s">
        <v>351</v>
      </c>
      <c r="D23" s="33">
        <v>21000</v>
      </c>
      <c r="E23" s="33">
        <v>602.70000000000005</v>
      </c>
      <c r="F23" s="33">
        <v>0</v>
      </c>
      <c r="G23" s="33">
        <v>638.4</v>
      </c>
      <c r="H23" s="33">
        <v>25</v>
      </c>
      <c r="I23" s="33">
        <f t="shared" si="0"/>
        <v>1266.0999999999999</v>
      </c>
      <c r="J23" s="33">
        <f t="shared" si="1"/>
        <v>19733.900000000001</v>
      </c>
    </row>
    <row r="24" spans="1:10" s="34" customFormat="1">
      <c r="A24" s="30" t="s">
        <v>25</v>
      </c>
      <c r="B24" s="30" t="s">
        <v>6</v>
      </c>
      <c r="C24" s="30" t="s">
        <v>351</v>
      </c>
      <c r="D24" s="33">
        <v>15000</v>
      </c>
      <c r="E24" s="33">
        <v>430.5</v>
      </c>
      <c r="F24" s="33">
        <v>0</v>
      </c>
      <c r="G24" s="33">
        <v>456</v>
      </c>
      <c r="H24" s="33">
        <v>25</v>
      </c>
      <c r="I24" s="33">
        <f t="shared" si="0"/>
        <v>911.5</v>
      </c>
      <c r="J24" s="33">
        <f t="shared" si="1"/>
        <v>14088.5</v>
      </c>
    </row>
    <row r="25" spans="1:10" s="34" customFormat="1">
      <c r="A25" s="30" t="s">
        <v>26</v>
      </c>
      <c r="B25" s="30" t="s">
        <v>27</v>
      </c>
      <c r="C25" s="30" t="s">
        <v>351</v>
      </c>
      <c r="D25" s="33">
        <v>40000</v>
      </c>
      <c r="E25" s="33">
        <v>1148</v>
      </c>
      <c r="F25" s="33">
        <v>646.36</v>
      </c>
      <c r="G25" s="33">
        <v>1216</v>
      </c>
      <c r="H25" s="33">
        <v>25</v>
      </c>
      <c r="I25" s="33">
        <f t="shared" si="0"/>
        <v>3035.36</v>
      </c>
      <c r="J25" s="33">
        <f t="shared" si="1"/>
        <v>36964.639999999999</v>
      </c>
    </row>
    <row r="26" spans="1:10" s="34" customFormat="1">
      <c r="A26" s="30" t="s">
        <v>28</v>
      </c>
      <c r="B26" s="30" t="s">
        <v>29</v>
      </c>
      <c r="C26" s="30" t="s">
        <v>351</v>
      </c>
      <c r="D26" s="33">
        <v>12000</v>
      </c>
      <c r="E26" s="33">
        <v>344.4</v>
      </c>
      <c r="F26" s="33">
        <v>0</v>
      </c>
      <c r="G26" s="33">
        <v>364.8</v>
      </c>
      <c r="H26" s="33">
        <v>25</v>
      </c>
      <c r="I26" s="33">
        <f t="shared" si="0"/>
        <v>734.2</v>
      </c>
      <c r="J26" s="33">
        <f t="shared" si="1"/>
        <v>11265.8</v>
      </c>
    </row>
    <row r="27" spans="1:10" s="34" customFormat="1">
      <c r="A27" s="30" t="s">
        <v>30</v>
      </c>
      <c r="B27" s="30" t="s">
        <v>6</v>
      </c>
      <c r="C27" s="30" t="s">
        <v>351</v>
      </c>
      <c r="D27" s="33">
        <v>15000</v>
      </c>
      <c r="E27" s="33">
        <v>430.5</v>
      </c>
      <c r="F27" s="33">
        <v>0</v>
      </c>
      <c r="G27" s="33">
        <v>456</v>
      </c>
      <c r="H27" s="33">
        <v>25</v>
      </c>
      <c r="I27" s="33">
        <f t="shared" si="0"/>
        <v>911.5</v>
      </c>
      <c r="J27" s="33">
        <f t="shared" si="1"/>
        <v>14088.5</v>
      </c>
    </row>
    <row r="28" spans="1:10" s="34" customFormat="1">
      <c r="A28" s="30" t="s">
        <v>31</v>
      </c>
      <c r="B28" s="30" t="s">
        <v>29</v>
      </c>
      <c r="C28" s="30" t="s">
        <v>351</v>
      </c>
      <c r="D28" s="33">
        <v>7500</v>
      </c>
      <c r="E28" s="33">
        <v>215.25</v>
      </c>
      <c r="F28" s="33">
        <v>0</v>
      </c>
      <c r="G28" s="33">
        <v>228</v>
      </c>
      <c r="H28" s="33">
        <v>25</v>
      </c>
      <c r="I28" s="33">
        <f t="shared" si="0"/>
        <v>468.25</v>
      </c>
      <c r="J28" s="33">
        <f t="shared" si="1"/>
        <v>7031.75</v>
      </c>
    </row>
    <row r="29" spans="1:10" s="34" customFormat="1">
      <c r="A29" s="30" t="s">
        <v>32</v>
      </c>
      <c r="B29" s="30" t="s">
        <v>33</v>
      </c>
      <c r="C29" s="30" t="s">
        <v>351</v>
      </c>
      <c r="D29" s="33">
        <v>7500</v>
      </c>
      <c r="E29" s="33">
        <v>215.25</v>
      </c>
      <c r="F29" s="33">
        <v>0</v>
      </c>
      <c r="G29" s="33">
        <v>228</v>
      </c>
      <c r="H29" s="33">
        <v>25</v>
      </c>
      <c r="I29" s="33">
        <f t="shared" si="0"/>
        <v>468.25</v>
      </c>
      <c r="J29" s="33">
        <f t="shared" si="1"/>
        <v>7031.75</v>
      </c>
    </row>
    <row r="30" spans="1:10" s="34" customFormat="1">
      <c r="A30" s="30" t="s">
        <v>34</v>
      </c>
      <c r="B30" s="30" t="s">
        <v>35</v>
      </c>
      <c r="C30" s="30" t="s">
        <v>351</v>
      </c>
      <c r="D30" s="33">
        <v>55000</v>
      </c>
      <c r="E30" s="33">
        <v>1578.5</v>
      </c>
      <c r="F30" s="33">
        <v>2851.34</v>
      </c>
      <c r="G30" s="33">
        <v>1672</v>
      </c>
      <c r="H30" s="33">
        <v>25</v>
      </c>
      <c r="I30" s="33">
        <f t="shared" si="0"/>
        <v>6126.84</v>
      </c>
      <c r="J30" s="33">
        <f t="shared" si="1"/>
        <v>48873.16</v>
      </c>
    </row>
    <row r="31" spans="1:10" s="34" customFormat="1">
      <c r="A31" s="30" t="s">
        <v>36</v>
      </c>
      <c r="B31" s="30" t="s">
        <v>8</v>
      </c>
      <c r="C31" s="30" t="s">
        <v>351</v>
      </c>
      <c r="D31" s="33">
        <v>12000</v>
      </c>
      <c r="E31" s="33">
        <v>344.4</v>
      </c>
      <c r="F31" s="33">
        <v>0</v>
      </c>
      <c r="G31" s="33">
        <v>364.8</v>
      </c>
      <c r="H31" s="33">
        <v>25</v>
      </c>
      <c r="I31" s="33">
        <f t="shared" si="0"/>
        <v>734.2</v>
      </c>
      <c r="J31" s="33">
        <f t="shared" si="1"/>
        <v>11265.8</v>
      </c>
    </row>
    <row r="32" spans="1:10" s="34" customFormat="1">
      <c r="A32" s="30" t="s">
        <v>37</v>
      </c>
      <c r="B32" s="30" t="s">
        <v>38</v>
      </c>
      <c r="C32" s="30" t="s">
        <v>351</v>
      </c>
      <c r="D32" s="33">
        <v>85000</v>
      </c>
      <c r="E32" s="33">
        <v>2439.5</v>
      </c>
      <c r="F32" s="33">
        <v>8812.7999999999993</v>
      </c>
      <c r="G32" s="33">
        <v>2584</v>
      </c>
      <c r="H32" s="33">
        <v>25</v>
      </c>
      <c r="I32" s="33">
        <f t="shared" si="0"/>
        <v>13861.3</v>
      </c>
      <c r="J32" s="33">
        <f t="shared" si="1"/>
        <v>71138.7</v>
      </c>
    </row>
    <row r="33" spans="1:10" s="34" customFormat="1">
      <c r="A33" s="30" t="s">
        <v>39</v>
      </c>
      <c r="B33" s="30" t="s">
        <v>6</v>
      </c>
      <c r="C33" s="30" t="s">
        <v>351</v>
      </c>
      <c r="D33" s="33">
        <v>15000</v>
      </c>
      <c r="E33" s="33">
        <v>430.5</v>
      </c>
      <c r="F33" s="33">
        <v>0</v>
      </c>
      <c r="G33" s="33">
        <v>456</v>
      </c>
      <c r="H33" s="33">
        <v>25</v>
      </c>
      <c r="I33" s="33">
        <f t="shared" si="0"/>
        <v>911.5</v>
      </c>
      <c r="J33" s="33">
        <f t="shared" si="1"/>
        <v>14088.5</v>
      </c>
    </row>
    <row r="34" spans="1:10" s="34" customFormat="1">
      <c r="A34" s="30" t="s">
        <v>40</v>
      </c>
      <c r="B34" s="30" t="s">
        <v>8</v>
      </c>
      <c r="C34" s="30" t="s">
        <v>351</v>
      </c>
      <c r="D34" s="33">
        <v>15000</v>
      </c>
      <c r="E34" s="33">
        <v>430.5</v>
      </c>
      <c r="F34" s="33">
        <v>0</v>
      </c>
      <c r="G34" s="33">
        <v>456</v>
      </c>
      <c r="H34" s="33">
        <v>25</v>
      </c>
      <c r="I34" s="33">
        <f t="shared" si="0"/>
        <v>911.5</v>
      </c>
      <c r="J34" s="33">
        <f t="shared" si="1"/>
        <v>14088.5</v>
      </c>
    </row>
    <row r="35" spans="1:10" s="34" customFormat="1">
      <c r="A35" s="30" t="s">
        <v>41</v>
      </c>
      <c r="B35" s="30" t="s">
        <v>335</v>
      </c>
      <c r="C35" s="30" t="s">
        <v>351</v>
      </c>
      <c r="D35" s="33">
        <v>125000</v>
      </c>
      <c r="E35" s="33">
        <v>3587.5</v>
      </c>
      <c r="F35" s="33">
        <v>18634.05</v>
      </c>
      <c r="G35" s="33">
        <v>2995.92</v>
      </c>
      <c r="H35" s="33">
        <v>25</v>
      </c>
      <c r="I35" s="33">
        <f t="shared" si="0"/>
        <v>25242.47</v>
      </c>
      <c r="J35" s="33">
        <f t="shared" si="1"/>
        <v>99757.53</v>
      </c>
    </row>
    <row r="36" spans="1:10" s="34" customFormat="1">
      <c r="A36" s="30" t="s">
        <v>43</v>
      </c>
      <c r="B36" s="30" t="s">
        <v>336</v>
      </c>
      <c r="C36" s="30" t="s">
        <v>351</v>
      </c>
      <c r="D36" s="33">
        <v>55000</v>
      </c>
      <c r="E36" s="33">
        <v>1578.5</v>
      </c>
      <c r="F36" s="33">
        <v>2851.34</v>
      </c>
      <c r="G36" s="33">
        <v>1672</v>
      </c>
      <c r="H36" s="33">
        <v>25</v>
      </c>
      <c r="I36" s="33">
        <f t="shared" si="0"/>
        <v>6126.84</v>
      </c>
      <c r="J36" s="33">
        <f t="shared" si="1"/>
        <v>48873.16</v>
      </c>
    </row>
    <row r="37" spans="1:10" s="34" customFormat="1">
      <c r="A37" s="30" t="s">
        <v>44</v>
      </c>
      <c r="B37" s="30" t="s">
        <v>8</v>
      </c>
      <c r="C37" s="30" t="s">
        <v>351</v>
      </c>
      <c r="D37" s="33">
        <v>9000</v>
      </c>
      <c r="E37" s="33">
        <v>258.3</v>
      </c>
      <c r="F37" s="33">
        <v>0</v>
      </c>
      <c r="G37" s="33">
        <v>273.60000000000002</v>
      </c>
      <c r="H37" s="33">
        <v>25</v>
      </c>
      <c r="I37" s="33">
        <f t="shared" si="0"/>
        <v>556.90000000000009</v>
      </c>
      <c r="J37" s="33">
        <f t="shared" si="1"/>
        <v>8443.1</v>
      </c>
    </row>
    <row r="38" spans="1:10" s="34" customFormat="1">
      <c r="A38" s="30" t="s">
        <v>46</v>
      </c>
      <c r="B38" s="30" t="s">
        <v>33</v>
      </c>
      <c r="C38" s="30" t="s">
        <v>351</v>
      </c>
      <c r="D38" s="33">
        <v>7500</v>
      </c>
      <c r="E38" s="33">
        <v>215.25</v>
      </c>
      <c r="F38" s="33">
        <v>0</v>
      </c>
      <c r="G38" s="33">
        <v>228</v>
      </c>
      <c r="H38" s="33">
        <v>25</v>
      </c>
      <c r="I38" s="33">
        <f t="shared" si="0"/>
        <v>468.25</v>
      </c>
      <c r="J38" s="33">
        <f t="shared" si="1"/>
        <v>7031.75</v>
      </c>
    </row>
    <row r="39" spans="1:10" s="34" customFormat="1">
      <c r="A39" s="30" t="s">
        <v>47</v>
      </c>
      <c r="B39" s="30" t="s">
        <v>8</v>
      </c>
      <c r="C39" s="30" t="s">
        <v>351</v>
      </c>
      <c r="D39" s="33">
        <v>10000</v>
      </c>
      <c r="E39" s="33">
        <v>287</v>
      </c>
      <c r="F39" s="33">
        <v>0</v>
      </c>
      <c r="G39" s="33">
        <v>304</v>
      </c>
      <c r="H39" s="33">
        <v>25</v>
      </c>
      <c r="I39" s="33">
        <f t="shared" si="0"/>
        <v>616</v>
      </c>
      <c r="J39" s="33">
        <f t="shared" si="1"/>
        <v>9384</v>
      </c>
    </row>
    <row r="40" spans="1:10" s="34" customFormat="1">
      <c r="A40" s="30" t="s">
        <v>48</v>
      </c>
      <c r="B40" s="30" t="s">
        <v>383</v>
      </c>
      <c r="C40" s="30" t="s">
        <v>351</v>
      </c>
      <c r="D40" s="33">
        <v>45000</v>
      </c>
      <c r="E40" s="33">
        <v>1291.5</v>
      </c>
      <c r="F40" s="33">
        <v>1352.04</v>
      </c>
      <c r="G40" s="33">
        <v>1368</v>
      </c>
      <c r="H40" s="33">
        <v>25</v>
      </c>
      <c r="I40" s="33">
        <f t="shared" si="0"/>
        <v>4036.54</v>
      </c>
      <c r="J40" s="33">
        <f t="shared" si="1"/>
        <v>40963.46</v>
      </c>
    </row>
    <row r="41" spans="1:10" s="34" customFormat="1">
      <c r="A41" s="30" t="s">
        <v>50</v>
      </c>
      <c r="B41" s="30" t="s">
        <v>10</v>
      </c>
      <c r="C41" s="30" t="s">
        <v>351</v>
      </c>
      <c r="D41" s="33">
        <v>7500</v>
      </c>
      <c r="E41" s="33">
        <v>215.25</v>
      </c>
      <c r="F41" s="33">
        <v>0</v>
      </c>
      <c r="G41" s="33">
        <v>228</v>
      </c>
      <c r="H41" s="33">
        <v>25</v>
      </c>
      <c r="I41" s="33">
        <f t="shared" si="0"/>
        <v>468.25</v>
      </c>
      <c r="J41" s="33">
        <f t="shared" si="1"/>
        <v>7031.75</v>
      </c>
    </row>
    <row r="42" spans="1:10" s="34" customFormat="1">
      <c r="A42" s="30" t="s">
        <v>51</v>
      </c>
      <c r="B42" s="30" t="s">
        <v>8</v>
      </c>
      <c r="C42" s="30" t="s">
        <v>351</v>
      </c>
      <c r="D42" s="33">
        <v>10000</v>
      </c>
      <c r="E42" s="33">
        <v>287</v>
      </c>
      <c r="F42" s="33">
        <v>0</v>
      </c>
      <c r="G42" s="33">
        <v>304</v>
      </c>
      <c r="H42" s="33">
        <v>25</v>
      </c>
      <c r="I42" s="33">
        <f t="shared" si="0"/>
        <v>616</v>
      </c>
      <c r="J42" s="33">
        <f t="shared" si="1"/>
        <v>9384</v>
      </c>
    </row>
    <row r="43" spans="1:10" s="34" customFormat="1">
      <c r="A43" s="30" t="s">
        <v>52</v>
      </c>
      <c r="B43" s="30" t="s">
        <v>53</v>
      </c>
      <c r="C43" s="30" t="s">
        <v>351</v>
      </c>
      <c r="D43" s="33">
        <v>45000</v>
      </c>
      <c r="E43" s="33">
        <v>1291.5</v>
      </c>
      <c r="F43" s="33">
        <v>1352.04</v>
      </c>
      <c r="G43" s="33">
        <v>1368</v>
      </c>
      <c r="H43" s="33">
        <v>25</v>
      </c>
      <c r="I43" s="33">
        <f t="shared" si="0"/>
        <v>4036.54</v>
      </c>
      <c r="J43" s="33">
        <f t="shared" si="1"/>
        <v>40963.46</v>
      </c>
    </row>
    <row r="44" spans="1:10" s="34" customFormat="1">
      <c r="A44" s="30" t="s">
        <v>54</v>
      </c>
      <c r="B44" s="30" t="s">
        <v>45</v>
      </c>
      <c r="C44" s="30" t="s">
        <v>351</v>
      </c>
      <c r="D44" s="33">
        <v>45000</v>
      </c>
      <c r="E44" s="33">
        <v>1291.5</v>
      </c>
      <c r="F44" s="33">
        <v>1352.04</v>
      </c>
      <c r="G44" s="33">
        <v>1368</v>
      </c>
      <c r="H44" s="33">
        <v>25</v>
      </c>
      <c r="I44" s="33">
        <f t="shared" si="0"/>
        <v>4036.54</v>
      </c>
      <c r="J44" s="33">
        <f t="shared" si="1"/>
        <v>40963.46</v>
      </c>
    </row>
    <row r="45" spans="1:10" s="34" customFormat="1">
      <c r="A45" s="30" t="s">
        <v>55</v>
      </c>
      <c r="B45" s="30" t="s">
        <v>29</v>
      </c>
      <c r="C45" s="30" t="s">
        <v>351</v>
      </c>
      <c r="D45" s="33">
        <v>10000</v>
      </c>
      <c r="E45" s="33">
        <v>287</v>
      </c>
      <c r="F45" s="33">
        <v>0</v>
      </c>
      <c r="G45" s="33">
        <v>304</v>
      </c>
      <c r="H45" s="33">
        <v>25</v>
      </c>
      <c r="I45" s="33">
        <f t="shared" si="0"/>
        <v>616</v>
      </c>
      <c r="J45" s="33">
        <f t="shared" si="1"/>
        <v>9384</v>
      </c>
    </row>
    <row r="46" spans="1:10" s="34" customFormat="1">
      <c r="A46" s="30" t="s">
        <v>56</v>
      </c>
      <c r="B46" s="30" t="s">
        <v>57</v>
      </c>
      <c r="C46" s="30" t="s">
        <v>351</v>
      </c>
      <c r="D46" s="33">
        <v>15000</v>
      </c>
      <c r="E46" s="33">
        <v>430.5</v>
      </c>
      <c r="F46" s="33">
        <v>0</v>
      </c>
      <c r="G46" s="33">
        <v>456</v>
      </c>
      <c r="H46" s="33">
        <v>25</v>
      </c>
      <c r="I46" s="33">
        <f t="shared" si="0"/>
        <v>911.5</v>
      </c>
      <c r="J46" s="33">
        <f t="shared" si="1"/>
        <v>14088.5</v>
      </c>
    </row>
    <row r="47" spans="1:10" s="34" customFormat="1">
      <c r="A47" s="30" t="s">
        <v>58</v>
      </c>
      <c r="B47" s="30" t="s">
        <v>8</v>
      </c>
      <c r="C47" s="30" t="s">
        <v>351</v>
      </c>
      <c r="D47" s="33">
        <v>10500</v>
      </c>
      <c r="E47" s="33">
        <v>301.35000000000002</v>
      </c>
      <c r="F47" s="33">
        <v>0</v>
      </c>
      <c r="G47" s="33">
        <v>319.2</v>
      </c>
      <c r="H47" s="33">
        <v>25</v>
      </c>
      <c r="I47" s="33">
        <f t="shared" si="0"/>
        <v>645.54999999999995</v>
      </c>
      <c r="J47" s="33">
        <f t="shared" si="1"/>
        <v>9854.4500000000007</v>
      </c>
    </row>
    <row r="48" spans="1:10" s="34" customFormat="1">
      <c r="A48" s="30" t="s">
        <v>59</v>
      </c>
      <c r="B48" s="30" t="s">
        <v>60</v>
      </c>
      <c r="C48" s="30" t="s">
        <v>351</v>
      </c>
      <c r="D48" s="33">
        <v>30000</v>
      </c>
      <c r="E48" s="33">
        <v>861</v>
      </c>
      <c r="F48" s="33">
        <v>0</v>
      </c>
      <c r="G48" s="33">
        <v>912</v>
      </c>
      <c r="H48" s="33">
        <v>25</v>
      </c>
      <c r="I48" s="33">
        <f t="shared" si="0"/>
        <v>1798</v>
      </c>
      <c r="J48" s="33">
        <f t="shared" si="1"/>
        <v>28202</v>
      </c>
    </row>
    <row r="49" spans="1:10" s="34" customFormat="1">
      <c r="A49" s="30" t="s">
        <v>61</v>
      </c>
      <c r="B49" s="30" t="s">
        <v>22</v>
      </c>
      <c r="C49" s="30" t="s">
        <v>351</v>
      </c>
      <c r="D49" s="33">
        <v>33544.5</v>
      </c>
      <c r="E49" s="33">
        <v>962.73</v>
      </c>
      <c r="F49" s="33">
        <v>0</v>
      </c>
      <c r="G49" s="33">
        <v>1019.75</v>
      </c>
      <c r="H49" s="33">
        <v>25</v>
      </c>
      <c r="I49" s="33">
        <f t="shared" si="0"/>
        <v>2007.48</v>
      </c>
      <c r="J49" s="33">
        <f t="shared" si="1"/>
        <v>31537.02</v>
      </c>
    </row>
    <row r="50" spans="1:10" s="34" customFormat="1">
      <c r="A50" s="30" t="s">
        <v>62</v>
      </c>
      <c r="B50" s="30" t="s">
        <v>10</v>
      </c>
      <c r="C50" s="30" t="s">
        <v>351</v>
      </c>
      <c r="D50" s="33">
        <v>12500</v>
      </c>
      <c r="E50" s="33">
        <v>358.75</v>
      </c>
      <c r="F50" s="33">
        <v>0</v>
      </c>
      <c r="G50" s="33">
        <v>380</v>
      </c>
      <c r="H50" s="33">
        <v>25</v>
      </c>
      <c r="I50" s="33">
        <f t="shared" si="0"/>
        <v>763.75</v>
      </c>
      <c r="J50" s="33">
        <f t="shared" si="1"/>
        <v>11736.25</v>
      </c>
    </row>
    <row r="51" spans="1:10" s="34" customFormat="1">
      <c r="A51" s="30" t="s">
        <v>63</v>
      </c>
      <c r="B51" s="30" t="s">
        <v>6</v>
      </c>
      <c r="C51" s="30" t="s">
        <v>351</v>
      </c>
      <c r="D51" s="33">
        <v>15000</v>
      </c>
      <c r="E51" s="33">
        <v>430.5</v>
      </c>
      <c r="F51" s="33">
        <v>0</v>
      </c>
      <c r="G51" s="33">
        <v>456</v>
      </c>
      <c r="H51" s="33">
        <v>25</v>
      </c>
      <c r="I51" s="33">
        <f t="shared" si="0"/>
        <v>911.5</v>
      </c>
      <c r="J51" s="33">
        <f t="shared" si="1"/>
        <v>14088.5</v>
      </c>
    </row>
    <row r="52" spans="1:10" s="34" customFormat="1">
      <c r="A52" s="30" t="s">
        <v>65</v>
      </c>
      <c r="B52" s="30" t="s">
        <v>66</v>
      </c>
      <c r="C52" s="30" t="s">
        <v>351</v>
      </c>
      <c r="D52" s="33">
        <v>55000</v>
      </c>
      <c r="E52" s="33">
        <v>1578.5</v>
      </c>
      <c r="F52" s="33">
        <v>2851.34</v>
      </c>
      <c r="G52" s="33">
        <v>1672</v>
      </c>
      <c r="H52" s="33">
        <v>25</v>
      </c>
      <c r="I52" s="33">
        <f t="shared" si="0"/>
        <v>6126.84</v>
      </c>
      <c r="J52" s="33">
        <f t="shared" si="1"/>
        <v>48873.16</v>
      </c>
    </row>
    <row r="53" spans="1:10" s="34" customFormat="1">
      <c r="A53" s="30" t="s">
        <v>67</v>
      </c>
      <c r="B53" s="30" t="s">
        <v>359</v>
      </c>
      <c r="C53" s="30" t="s">
        <v>351</v>
      </c>
      <c r="D53" s="33">
        <v>20000</v>
      </c>
      <c r="E53" s="33">
        <v>574</v>
      </c>
      <c r="F53" s="33">
        <v>0</v>
      </c>
      <c r="G53" s="33">
        <v>608</v>
      </c>
      <c r="H53" s="33">
        <v>25</v>
      </c>
      <c r="I53" s="33">
        <f t="shared" si="0"/>
        <v>1207</v>
      </c>
      <c r="J53" s="33">
        <f t="shared" si="1"/>
        <v>18793</v>
      </c>
    </row>
    <row r="54" spans="1:10" s="34" customFormat="1">
      <c r="A54" s="30" t="s">
        <v>69</v>
      </c>
      <c r="B54" s="30" t="s">
        <v>29</v>
      </c>
      <c r="C54" s="30" t="s">
        <v>351</v>
      </c>
      <c r="D54" s="33">
        <v>20000</v>
      </c>
      <c r="E54" s="33">
        <v>574</v>
      </c>
      <c r="F54" s="33">
        <v>0</v>
      </c>
      <c r="G54" s="33">
        <v>608</v>
      </c>
      <c r="H54" s="33">
        <v>25</v>
      </c>
      <c r="I54" s="33">
        <f t="shared" si="0"/>
        <v>1207</v>
      </c>
      <c r="J54" s="33">
        <f t="shared" si="1"/>
        <v>18793</v>
      </c>
    </row>
    <row r="55" spans="1:10" s="34" customFormat="1">
      <c r="A55" s="30" t="s">
        <v>70</v>
      </c>
      <c r="B55" s="30" t="s">
        <v>71</v>
      </c>
      <c r="C55" s="30" t="s">
        <v>351</v>
      </c>
      <c r="D55" s="33">
        <v>15000</v>
      </c>
      <c r="E55" s="33">
        <v>430.5</v>
      </c>
      <c r="F55" s="33">
        <v>0</v>
      </c>
      <c r="G55" s="33">
        <v>456</v>
      </c>
      <c r="H55" s="33">
        <v>25</v>
      </c>
      <c r="I55" s="33">
        <f t="shared" si="0"/>
        <v>911.5</v>
      </c>
      <c r="J55" s="33">
        <f t="shared" si="1"/>
        <v>14088.5</v>
      </c>
    </row>
    <row r="56" spans="1:10" s="34" customFormat="1">
      <c r="A56" s="30" t="s">
        <v>72</v>
      </c>
      <c r="B56" s="30" t="s">
        <v>6</v>
      </c>
      <c r="C56" s="30" t="s">
        <v>351</v>
      </c>
      <c r="D56" s="33">
        <v>15000</v>
      </c>
      <c r="E56" s="33">
        <v>430.5</v>
      </c>
      <c r="F56" s="33">
        <v>0</v>
      </c>
      <c r="G56" s="33">
        <v>456</v>
      </c>
      <c r="H56" s="33">
        <v>25</v>
      </c>
      <c r="I56" s="33">
        <f t="shared" si="0"/>
        <v>911.5</v>
      </c>
      <c r="J56" s="33">
        <f t="shared" si="1"/>
        <v>14088.5</v>
      </c>
    </row>
    <row r="57" spans="1:10" s="34" customFormat="1">
      <c r="A57" s="30" t="s">
        <v>74</v>
      </c>
      <c r="B57" s="30" t="s">
        <v>8</v>
      </c>
      <c r="C57" s="30" t="s">
        <v>351</v>
      </c>
      <c r="D57" s="33">
        <v>7500</v>
      </c>
      <c r="E57" s="33">
        <v>215.25</v>
      </c>
      <c r="F57" s="33">
        <v>0</v>
      </c>
      <c r="G57" s="33">
        <v>228</v>
      </c>
      <c r="H57" s="33">
        <v>25</v>
      </c>
      <c r="I57" s="33">
        <f t="shared" si="0"/>
        <v>468.25</v>
      </c>
      <c r="J57" s="33">
        <f t="shared" si="1"/>
        <v>7031.75</v>
      </c>
    </row>
    <row r="58" spans="1:10" s="34" customFormat="1">
      <c r="A58" s="30" t="s">
        <v>75</v>
      </c>
      <c r="B58" s="30" t="s">
        <v>76</v>
      </c>
      <c r="C58" s="30" t="s">
        <v>351</v>
      </c>
      <c r="D58" s="33">
        <v>62000</v>
      </c>
      <c r="E58" s="33">
        <v>1779.4</v>
      </c>
      <c r="F58" s="33">
        <v>3999.63</v>
      </c>
      <c r="G58" s="33">
        <v>1884.8</v>
      </c>
      <c r="H58" s="33">
        <v>25</v>
      </c>
      <c r="I58" s="33">
        <f t="shared" si="0"/>
        <v>7688.8300000000008</v>
      </c>
      <c r="J58" s="33">
        <f t="shared" si="1"/>
        <v>54311.17</v>
      </c>
    </row>
    <row r="59" spans="1:10" s="34" customFormat="1">
      <c r="A59" s="30" t="s">
        <v>77</v>
      </c>
      <c r="B59" s="30" t="s">
        <v>78</v>
      </c>
      <c r="C59" s="30" t="s">
        <v>351</v>
      </c>
      <c r="D59" s="33">
        <v>125000</v>
      </c>
      <c r="E59" s="33">
        <v>3587.5</v>
      </c>
      <c r="F59" s="33">
        <v>18634.05</v>
      </c>
      <c r="G59" s="33">
        <v>2995.92</v>
      </c>
      <c r="H59" s="33">
        <v>25</v>
      </c>
      <c r="I59" s="33">
        <f t="shared" si="0"/>
        <v>25242.47</v>
      </c>
      <c r="J59" s="33">
        <f t="shared" si="1"/>
        <v>99757.53</v>
      </c>
    </row>
    <row r="60" spans="1:10" s="34" customFormat="1">
      <c r="A60" s="30" t="s">
        <v>79</v>
      </c>
      <c r="B60" s="30" t="s">
        <v>71</v>
      </c>
      <c r="C60" s="30" t="s">
        <v>351</v>
      </c>
      <c r="D60" s="33">
        <v>23000</v>
      </c>
      <c r="E60" s="33">
        <v>660.1</v>
      </c>
      <c r="F60" s="33">
        <v>0</v>
      </c>
      <c r="G60" s="33">
        <v>699.2</v>
      </c>
      <c r="H60" s="33">
        <v>25</v>
      </c>
      <c r="I60" s="33">
        <f t="shared" si="0"/>
        <v>1384.3000000000002</v>
      </c>
      <c r="J60" s="33">
        <f t="shared" si="1"/>
        <v>21615.7</v>
      </c>
    </row>
    <row r="61" spans="1:10" s="34" customFormat="1">
      <c r="A61" s="30" t="s">
        <v>80</v>
      </c>
      <c r="B61" s="30" t="s">
        <v>71</v>
      </c>
      <c r="C61" s="30" t="s">
        <v>351</v>
      </c>
      <c r="D61" s="33">
        <v>10000</v>
      </c>
      <c r="E61" s="33">
        <v>287</v>
      </c>
      <c r="F61" s="33">
        <v>0</v>
      </c>
      <c r="G61" s="33">
        <v>304</v>
      </c>
      <c r="H61" s="33">
        <v>25</v>
      </c>
      <c r="I61" s="33">
        <f t="shared" si="0"/>
        <v>616</v>
      </c>
      <c r="J61" s="33">
        <f t="shared" si="1"/>
        <v>9384</v>
      </c>
    </row>
    <row r="62" spans="1:10" s="34" customFormat="1">
      <c r="A62" s="30" t="s">
        <v>81</v>
      </c>
      <c r="B62" s="30" t="s">
        <v>332</v>
      </c>
      <c r="C62" s="30" t="s">
        <v>351</v>
      </c>
      <c r="D62" s="33">
        <v>41000</v>
      </c>
      <c r="E62" s="33">
        <v>1176.7</v>
      </c>
      <c r="F62" s="33">
        <v>787.5</v>
      </c>
      <c r="G62" s="33">
        <v>1246.4000000000001</v>
      </c>
      <c r="H62" s="33">
        <v>25</v>
      </c>
      <c r="I62" s="33">
        <f t="shared" si="0"/>
        <v>3235.6000000000004</v>
      </c>
      <c r="J62" s="33">
        <f t="shared" si="1"/>
        <v>37764.400000000001</v>
      </c>
    </row>
    <row r="63" spans="1:10" s="34" customFormat="1">
      <c r="A63" s="30" t="s">
        <v>82</v>
      </c>
      <c r="B63" s="30" t="s">
        <v>83</v>
      </c>
      <c r="C63" s="30" t="s">
        <v>351</v>
      </c>
      <c r="D63" s="33">
        <v>43000</v>
      </c>
      <c r="E63" s="33">
        <v>1234.0999999999999</v>
      </c>
      <c r="F63" s="33">
        <v>1069.77</v>
      </c>
      <c r="G63" s="33">
        <v>1307.2</v>
      </c>
      <c r="H63" s="33">
        <v>25</v>
      </c>
      <c r="I63" s="33">
        <f t="shared" si="0"/>
        <v>3636.0699999999997</v>
      </c>
      <c r="J63" s="33">
        <f t="shared" si="1"/>
        <v>39363.93</v>
      </c>
    </row>
    <row r="64" spans="1:10" s="34" customFormat="1">
      <c r="A64" s="30" t="s">
        <v>84</v>
      </c>
      <c r="B64" s="30" t="s">
        <v>8</v>
      </c>
      <c r="C64" s="30" t="s">
        <v>351</v>
      </c>
      <c r="D64" s="33">
        <v>10000</v>
      </c>
      <c r="E64" s="33">
        <v>287</v>
      </c>
      <c r="F64" s="33">
        <v>0</v>
      </c>
      <c r="G64" s="33">
        <v>304</v>
      </c>
      <c r="H64" s="33">
        <v>25</v>
      </c>
      <c r="I64" s="33">
        <f t="shared" si="0"/>
        <v>616</v>
      </c>
      <c r="J64" s="33">
        <f t="shared" si="1"/>
        <v>9384</v>
      </c>
    </row>
    <row r="65" spans="1:10" s="34" customFormat="1">
      <c r="A65" s="30" t="s">
        <v>85</v>
      </c>
      <c r="B65" s="30" t="s">
        <v>10</v>
      </c>
      <c r="C65" s="30" t="s">
        <v>351</v>
      </c>
      <c r="D65" s="33">
        <v>12500</v>
      </c>
      <c r="E65" s="33">
        <v>358.75</v>
      </c>
      <c r="F65" s="33">
        <v>0</v>
      </c>
      <c r="G65" s="33">
        <v>380</v>
      </c>
      <c r="H65" s="33">
        <v>25</v>
      </c>
      <c r="I65" s="33">
        <f t="shared" si="0"/>
        <v>763.75</v>
      </c>
      <c r="J65" s="33">
        <f t="shared" si="1"/>
        <v>11736.25</v>
      </c>
    </row>
    <row r="66" spans="1:10" s="34" customFormat="1">
      <c r="A66" s="30" t="s">
        <v>86</v>
      </c>
      <c r="B66" s="30" t="s">
        <v>87</v>
      </c>
      <c r="C66" s="30" t="s">
        <v>351</v>
      </c>
      <c r="D66" s="33">
        <v>28000</v>
      </c>
      <c r="E66" s="33">
        <v>803.6</v>
      </c>
      <c r="F66" s="33">
        <v>0</v>
      </c>
      <c r="G66" s="33">
        <v>851.2</v>
      </c>
      <c r="H66" s="33">
        <v>25</v>
      </c>
      <c r="I66" s="33">
        <f t="shared" ref="I66:I113" si="2">E66+F66+G66+H66</f>
        <v>1679.8000000000002</v>
      </c>
      <c r="J66" s="33">
        <f t="shared" ref="J66:J113" si="3">D66-I66</f>
        <v>26320.2</v>
      </c>
    </row>
    <row r="67" spans="1:10" s="34" customFormat="1">
      <c r="A67" s="30" t="s">
        <v>88</v>
      </c>
      <c r="B67" s="30" t="s">
        <v>89</v>
      </c>
      <c r="C67" s="30" t="s">
        <v>351</v>
      </c>
      <c r="D67" s="33">
        <v>31000</v>
      </c>
      <c r="E67" s="33">
        <v>889.7</v>
      </c>
      <c r="F67" s="33">
        <v>0</v>
      </c>
      <c r="G67" s="33">
        <v>942.4</v>
      </c>
      <c r="H67" s="33">
        <v>25</v>
      </c>
      <c r="I67" s="33">
        <f t="shared" si="2"/>
        <v>1857.1</v>
      </c>
      <c r="J67" s="33">
        <f t="shared" si="3"/>
        <v>29142.9</v>
      </c>
    </row>
    <row r="68" spans="1:10" s="34" customFormat="1">
      <c r="A68" s="30" t="s">
        <v>90</v>
      </c>
      <c r="B68" s="30" t="s">
        <v>6</v>
      </c>
      <c r="C68" s="30" t="s">
        <v>351</v>
      </c>
      <c r="D68" s="33">
        <v>15000</v>
      </c>
      <c r="E68" s="33">
        <v>430.5</v>
      </c>
      <c r="F68" s="33">
        <v>0</v>
      </c>
      <c r="G68" s="33">
        <v>456</v>
      </c>
      <c r="H68" s="33">
        <v>25</v>
      </c>
      <c r="I68" s="33">
        <f t="shared" si="2"/>
        <v>911.5</v>
      </c>
      <c r="J68" s="33">
        <f t="shared" si="3"/>
        <v>14088.5</v>
      </c>
    </row>
    <row r="69" spans="1:10" s="34" customFormat="1">
      <c r="A69" s="30" t="s">
        <v>91</v>
      </c>
      <c r="B69" s="30" t="s">
        <v>6</v>
      </c>
      <c r="C69" s="30" t="s">
        <v>351</v>
      </c>
      <c r="D69" s="33">
        <v>15000</v>
      </c>
      <c r="E69" s="33">
        <v>430.5</v>
      </c>
      <c r="F69" s="33">
        <v>0</v>
      </c>
      <c r="G69" s="33">
        <v>456</v>
      </c>
      <c r="H69" s="33">
        <v>25</v>
      </c>
      <c r="I69" s="33">
        <f t="shared" si="2"/>
        <v>911.5</v>
      </c>
      <c r="J69" s="33">
        <f t="shared" si="3"/>
        <v>14088.5</v>
      </c>
    </row>
    <row r="70" spans="1:10" s="34" customFormat="1">
      <c r="A70" s="30" t="s">
        <v>92</v>
      </c>
      <c r="B70" s="30" t="s">
        <v>73</v>
      </c>
      <c r="C70" s="30" t="s">
        <v>351</v>
      </c>
      <c r="D70" s="33">
        <v>10000</v>
      </c>
      <c r="E70" s="33">
        <v>287</v>
      </c>
      <c r="F70" s="33">
        <v>0</v>
      </c>
      <c r="G70" s="33">
        <v>304</v>
      </c>
      <c r="H70" s="33">
        <v>25</v>
      </c>
      <c r="I70" s="33">
        <f t="shared" si="2"/>
        <v>616</v>
      </c>
      <c r="J70" s="33">
        <f t="shared" si="3"/>
        <v>9384</v>
      </c>
    </row>
    <row r="71" spans="1:10" s="34" customFormat="1">
      <c r="A71" s="30" t="s">
        <v>93</v>
      </c>
      <c r="B71" s="30" t="s">
        <v>73</v>
      </c>
      <c r="C71" s="30" t="s">
        <v>351</v>
      </c>
      <c r="D71" s="33">
        <v>10000</v>
      </c>
      <c r="E71" s="33">
        <v>287</v>
      </c>
      <c r="F71" s="33">
        <v>0</v>
      </c>
      <c r="G71" s="33">
        <v>304</v>
      </c>
      <c r="H71" s="33">
        <v>25</v>
      </c>
      <c r="I71" s="33">
        <f t="shared" si="2"/>
        <v>616</v>
      </c>
      <c r="J71" s="33">
        <f t="shared" si="3"/>
        <v>9384</v>
      </c>
    </row>
    <row r="72" spans="1:10" s="34" customFormat="1">
      <c r="A72" s="30" t="s">
        <v>94</v>
      </c>
      <c r="B72" s="30" t="s">
        <v>95</v>
      </c>
      <c r="C72" s="30" t="s">
        <v>351</v>
      </c>
      <c r="D72" s="33">
        <v>30000</v>
      </c>
      <c r="E72" s="33">
        <v>861</v>
      </c>
      <c r="F72" s="33">
        <v>0</v>
      </c>
      <c r="G72" s="33">
        <v>912</v>
      </c>
      <c r="H72" s="33">
        <v>25</v>
      </c>
      <c r="I72" s="33">
        <f t="shared" si="2"/>
        <v>1798</v>
      </c>
      <c r="J72" s="33">
        <f t="shared" si="3"/>
        <v>28202</v>
      </c>
    </row>
    <row r="73" spans="1:10" s="34" customFormat="1">
      <c r="A73" s="30" t="s">
        <v>96</v>
      </c>
      <c r="B73" s="30" t="s">
        <v>97</v>
      </c>
      <c r="C73" s="30" t="s">
        <v>351</v>
      </c>
      <c r="D73" s="33">
        <v>40000</v>
      </c>
      <c r="E73" s="33">
        <v>1148</v>
      </c>
      <c r="F73" s="33">
        <v>646.36</v>
      </c>
      <c r="G73" s="33">
        <v>1216</v>
      </c>
      <c r="H73" s="33">
        <v>25</v>
      </c>
      <c r="I73" s="33">
        <f t="shared" si="2"/>
        <v>3035.36</v>
      </c>
      <c r="J73" s="33">
        <f t="shared" si="3"/>
        <v>36964.639999999999</v>
      </c>
    </row>
    <row r="74" spans="1:10" s="34" customFormat="1">
      <c r="A74" s="30" t="s">
        <v>99</v>
      </c>
      <c r="B74" s="30" t="s">
        <v>100</v>
      </c>
      <c r="C74" s="30" t="s">
        <v>351</v>
      </c>
      <c r="D74" s="33">
        <v>25000</v>
      </c>
      <c r="E74" s="33">
        <v>717.5</v>
      </c>
      <c r="F74" s="33">
        <v>0</v>
      </c>
      <c r="G74" s="33">
        <v>760</v>
      </c>
      <c r="H74" s="33">
        <v>25</v>
      </c>
      <c r="I74" s="33">
        <f t="shared" si="2"/>
        <v>1502.5</v>
      </c>
      <c r="J74" s="33">
        <f t="shared" si="3"/>
        <v>23497.5</v>
      </c>
    </row>
    <row r="75" spans="1:10" s="34" customFormat="1">
      <c r="A75" s="30" t="s">
        <v>101</v>
      </c>
      <c r="B75" s="30" t="s">
        <v>10</v>
      </c>
      <c r="C75" s="30" t="s">
        <v>351</v>
      </c>
      <c r="D75" s="33">
        <v>25000</v>
      </c>
      <c r="E75" s="33">
        <v>717.5</v>
      </c>
      <c r="F75" s="33">
        <v>0</v>
      </c>
      <c r="G75" s="33">
        <v>760</v>
      </c>
      <c r="H75" s="33">
        <v>25</v>
      </c>
      <c r="I75" s="33">
        <f t="shared" si="2"/>
        <v>1502.5</v>
      </c>
      <c r="J75" s="33">
        <f t="shared" si="3"/>
        <v>23497.5</v>
      </c>
    </row>
    <row r="76" spans="1:10" s="34" customFormat="1">
      <c r="A76" s="30" t="s">
        <v>102</v>
      </c>
      <c r="B76" s="30" t="s">
        <v>103</v>
      </c>
      <c r="C76" s="30" t="s">
        <v>351</v>
      </c>
      <c r="D76" s="33">
        <v>18000</v>
      </c>
      <c r="E76" s="33">
        <v>516.6</v>
      </c>
      <c r="F76" s="33">
        <v>0</v>
      </c>
      <c r="G76" s="33">
        <v>547.20000000000005</v>
      </c>
      <c r="H76" s="33">
        <v>25</v>
      </c>
      <c r="I76" s="33">
        <f t="shared" si="2"/>
        <v>1088.8000000000002</v>
      </c>
      <c r="J76" s="33">
        <f t="shared" si="3"/>
        <v>16911.2</v>
      </c>
    </row>
    <row r="77" spans="1:10" s="34" customFormat="1">
      <c r="A77" s="30" t="s">
        <v>104</v>
      </c>
      <c r="B77" s="30" t="s">
        <v>100</v>
      </c>
      <c r="C77" s="30" t="s">
        <v>351</v>
      </c>
      <c r="D77" s="33">
        <v>15000</v>
      </c>
      <c r="E77" s="33">
        <v>430.5</v>
      </c>
      <c r="F77" s="33">
        <v>0</v>
      </c>
      <c r="G77" s="33">
        <v>456</v>
      </c>
      <c r="H77" s="33">
        <v>25</v>
      </c>
      <c r="I77" s="33">
        <f t="shared" si="2"/>
        <v>911.5</v>
      </c>
      <c r="J77" s="33">
        <f t="shared" si="3"/>
        <v>14088.5</v>
      </c>
    </row>
    <row r="78" spans="1:10" s="34" customFormat="1">
      <c r="A78" s="30" t="s">
        <v>105</v>
      </c>
      <c r="B78" s="30" t="s">
        <v>106</v>
      </c>
      <c r="C78" s="30" t="s">
        <v>351</v>
      </c>
      <c r="D78" s="33">
        <v>25000</v>
      </c>
      <c r="E78" s="33">
        <v>717.5</v>
      </c>
      <c r="F78" s="33">
        <v>0</v>
      </c>
      <c r="G78" s="33">
        <v>760</v>
      </c>
      <c r="H78" s="33">
        <v>25</v>
      </c>
      <c r="I78" s="33">
        <f t="shared" si="2"/>
        <v>1502.5</v>
      </c>
      <c r="J78" s="33">
        <f t="shared" si="3"/>
        <v>23497.5</v>
      </c>
    </row>
    <row r="79" spans="1:10" s="34" customFormat="1">
      <c r="A79" s="30" t="s">
        <v>107</v>
      </c>
      <c r="B79" s="30" t="s">
        <v>371</v>
      </c>
      <c r="C79" s="30" t="s">
        <v>351</v>
      </c>
      <c r="D79" s="33">
        <v>55000</v>
      </c>
      <c r="E79" s="33">
        <v>1578.5</v>
      </c>
      <c r="F79" s="33">
        <v>2851.34</v>
      </c>
      <c r="G79" s="33">
        <v>1672</v>
      </c>
      <c r="H79" s="33">
        <v>25</v>
      </c>
      <c r="I79" s="33">
        <f t="shared" si="2"/>
        <v>6126.84</v>
      </c>
      <c r="J79" s="33">
        <f t="shared" si="3"/>
        <v>48873.16</v>
      </c>
    </row>
    <row r="80" spans="1:10" s="34" customFormat="1">
      <c r="A80" s="30" t="s">
        <v>108</v>
      </c>
      <c r="B80" s="30" t="s">
        <v>42</v>
      </c>
      <c r="C80" s="30" t="s">
        <v>351</v>
      </c>
      <c r="D80" s="33">
        <v>25000</v>
      </c>
      <c r="E80" s="33">
        <v>717.5</v>
      </c>
      <c r="F80" s="33">
        <v>0</v>
      </c>
      <c r="G80" s="33">
        <v>760</v>
      </c>
      <c r="H80" s="33">
        <v>25</v>
      </c>
      <c r="I80" s="33">
        <f t="shared" si="2"/>
        <v>1502.5</v>
      </c>
      <c r="J80" s="33">
        <f t="shared" si="3"/>
        <v>23497.5</v>
      </c>
    </row>
    <row r="81" spans="1:10" s="34" customFormat="1">
      <c r="A81" s="30" t="s">
        <v>109</v>
      </c>
      <c r="B81" s="30" t="s">
        <v>103</v>
      </c>
      <c r="C81" s="30" t="s">
        <v>351</v>
      </c>
      <c r="D81" s="33">
        <v>20000</v>
      </c>
      <c r="E81" s="33">
        <v>574</v>
      </c>
      <c r="F81" s="33">
        <v>0</v>
      </c>
      <c r="G81" s="33">
        <v>608</v>
      </c>
      <c r="H81" s="33">
        <v>25</v>
      </c>
      <c r="I81" s="33">
        <f t="shared" si="2"/>
        <v>1207</v>
      </c>
      <c r="J81" s="33">
        <f t="shared" si="3"/>
        <v>18793</v>
      </c>
    </row>
    <row r="82" spans="1:10" s="34" customFormat="1">
      <c r="A82" s="30" t="s">
        <v>110</v>
      </c>
      <c r="B82" s="30" t="s">
        <v>111</v>
      </c>
      <c r="C82" s="30" t="s">
        <v>351</v>
      </c>
      <c r="D82" s="33">
        <v>25000</v>
      </c>
      <c r="E82" s="33">
        <v>717.5</v>
      </c>
      <c r="F82" s="33">
        <v>0</v>
      </c>
      <c r="G82" s="33">
        <v>760</v>
      </c>
      <c r="H82" s="33">
        <v>25</v>
      </c>
      <c r="I82" s="33">
        <f t="shared" si="2"/>
        <v>1502.5</v>
      </c>
      <c r="J82" s="33">
        <f t="shared" si="3"/>
        <v>23497.5</v>
      </c>
    </row>
    <row r="83" spans="1:10" s="34" customFormat="1">
      <c r="A83" s="30" t="s">
        <v>112</v>
      </c>
      <c r="B83" s="30" t="s">
        <v>113</v>
      </c>
      <c r="C83" s="30" t="s">
        <v>351</v>
      </c>
      <c r="D83" s="33">
        <v>95000</v>
      </c>
      <c r="E83" s="33">
        <v>2726.5</v>
      </c>
      <c r="F83" s="33">
        <v>11376.28</v>
      </c>
      <c r="G83" s="33">
        <v>2888</v>
      </c>
      <c r="H83" s="33">
        <v>25</v>
      </c>
      <c r="I83" s="33">
        <f t="shared" si="2"/>
        <v>17015.78</v>
      </c>
      <c r="J83" s="33">
        <f t="shared" si="3"/>
        <v>77984.22</v>
      </c>
    </row>
    <row r="84" spans="1:10" s="34" customFormat="1">
      <c r="A84" s="30" t="s">
        <v>114</v>
      </c>
      <c r="B84" s="30" t="s">
        <v>89</v>
      </c>
      <c r="C84" s="30" t="s">
        <v>351</v>
      </c>
      <c r="D84" s="33">
        <v>20000</v>
      </c>
      <c r="E84" s="33">
        <v>574</v>
      </c>
      <c r="F84" s="33">
        <v>0</v>
      </c>
      <c r="G84" s="33">
        <v>608</v>
      </c>
      <c r="H84" s="33">
        <v>25</v>
      </c>
      <c r="I84" s="33">
        <f t="shared" si="2"/>
        <v>1207</v>
      </c>
      <c r="J84" s="33">
        <f t="shared" si="3"/>
        <v>18793</v>
      </c>
    </row>
    <row r="85" spans="1:10" s="34" customFormat="1">
      <c r="A85" s="30" t="s">
        <v>115</v>
      </c>
      <c r="B85" s="30" t="s">
        <v>116</v>
      </c>
      <c r="C85" s="30" t="s">
        <v>351</v>
      </c>
      <c r="D85" s="33">
        <v>26000</v>
      </c>
      <c r="E85" s="33">
        <v>746.2</v>
      </c>
      <c r="F85" s="33">
        <v>0</v>
      </c>
      <c r="G85" s="33">
        <v>790.4</v>
      </c>
      <c r="H85" s="33">
        <v>25</v>
      </c>
      <c r="I85" s="33">
        <f t="shared" si="2"/>
        <v>1561.6</v>
      </c>
      <c r="J85" s="33">
        <f t="shared" si="3"/>
        <v>24438.400000000001</v>
      </c>
    </row>
    <row r="86" spans="1:10" s="34" customFormat="1">
      <c r="A86" s="30" t="s">
        <v>117</v>
      </c>
      <c r="B86" s="30" t="s">
        <v>106</v>
      </c>
      <c r="C86" s="30" t="s">
        <v>351</v>
      </c>
      <c r="D86" s="33">
        <v>25000</v>
      </c>
      <c r="E86" s="33">
        <v>717.5</v>
      </c>
      <c r="F86" s="33">
        <v>0</v>
      </c>
      <c r="G86" s="33">
        <v>760</v>
      </c>
      <c r="H86" s="33">
        <v>25</v>
      </c>
      <c r="I86" s="33">
        <f t="shared" si="2"/>
        <v>1502.5</v>
      </c>
      <c r="J86" s="33">
        <f t="shared" si="3"/>
        <v>23497.5</v>
      </c>
    </row>
    <row r="87" spans="1:10" s="34" customFormat="1">
      <c r="A87" s="30" t="s">
        <v>118</v>
      </c>
      <c r="B87" s="30" t="s">
        <v>116</v>
      </c>
      <c r="C87" s="30" t="s">
        <v>351</v>
      </c>
      <c r="D87" s="33">
        <v>25000</v>
      </c>
      <c r="E87" s="33">
        <v>717.5</v>
      </c>
      <c r="F87" s="33">
        <v>0</v>
      </c>
      <c r="G87" s="33">
        <v>760</v>
      </c>
      <c r="H87" s="33">
        <v>25</v>
      </c>
      <c r="I87" s="33">
        <f t="shared" si="2"/>
        <v>1502.5</v>
      </c>
      <c r="J87" s="33">
        <f t="shared" si="3"/>
        <v>23497.5</v>
      </c>
    </row>
    <row r="88" spans="1:10" s="34" customFormat="1">
      <c r="A88" s="30" t="s">
        <v>119</v>
      </c>
      <c r="B88" s="30" t="s">
        <v>373</v>
      </c>
      <c r="C88" s="30" t="s">
        <v>351</v>
      </c>
      <c r="D88" s="33">
        <v>40000</v>
      </c>
      <c r="E88" s="33">
        <v>1148</v>
      </c>
      <c r="F88" s="33">
        <v>646.36</v>
      </c>
      <c r="G88" s="33">
        <v>1216</v>
      </c>
      <c r="H88" s="33">
        <v>25</v>
      </c>
      <c r="I88" s="33">
        <f t="shared" si="2"/>
        <v>3035.36</v>
      </c>
      <c r="J88" s="33">
        <f t="shared" si="3"/>
        <v>36964.639999999999</v>
      </c>
    </row>
    <row r="89" spans="1:10" s="34" customFormat="1">
      <c r="A89" s="30" t="s">
        <v>120</v>
      </c>
      <c r="B89" s="30" t="s">
        <v>121</v>
      </c>
      <c r="C89" s="30" t="s">
        <v>351</v>
      </c>
      <c r="D89" s="33">
        <v>95000</v>
      </c>
      <c r="E89" s="33">
        <v>2726.5</v>
      </c>
      <c r="F89" s="33">
        <v>11376.28</v>
      </c>
      <c r="G89" s="33">
        <v>2888</v>
      </c>
      <c r="H89" s="33">
        <v>25</v>
      </c>
      <c r="I89" s="33">
        <f t="shared" si="2"/>
        <v>17015.78</v>
      </c>
      <c r="J89" s="33">
        <f t="shared" si="3"/>
        <v>77984.22</v>
      </c>
    </row>
    <row r="90" spans="1:10" s="34" customFormat="1">
      <c r="A90" s="30" t="s">
        <v>122</v>
      </c>
      <c r="B90" s="30" t="s">
        <v>8</v>
      </c>
      <c r="C90" s="30" t="s">
        <v>351</v>
      </c>
      <c r="D90" s="33">
        <v>7500</v>
      </c>
      <c r="E90" s="33">
        <v>215.25</v>
      </c>
      <c r="F90" s="33">
        <v>0</v>
      </c>
      <c r="G90" s="33">
        <v>228</v>
      </c>
      <c r="H90" s="33">
        <v>25</v>
      </c>
      <c r="I90" s="33">
        <f t="shared" si="2"/>
        <v>468.25</v>
      </c>
      <c r="J90" s="33">
        <f t="shared" si="3"/>
        <v>7031.75</v>
      </c>
    </row>
    <row r="91" spans="1:10" s="34" customFormat="1">
      <c r="A91" s="30" t="s">
        <v>123</v>
      </c>
      <c r="B91" s="30" t="s">
        <v>124</v>
      </c>
      <c r="C91" s="30" t="s">
        <v>351</v>
      </c>
      <c r="D91" s="33">
        <v>30000</v>
      </c>
      <c r="E91" s="33">
        <v>861</v>
      </c>
      <c r="F91" s="33">
        <v>0</v>
      </c>
      <c r="G91" s="33">
        <v>912</v>
      </c>
      <c r="H91" s="33">
        <v>25</v>
      </c>
      <c r="I91" s="33">
        <f t="shared" si="2"/>
        <v>1798</v>
      </c>
      <c r="J91" s="33">
        <f t="shared" si="3"/>
        <v>28202</v>
      </c>
    </row>
    <row r="92" spans="1:10" s="34" customFormat="1">
      <c r="A92" s="30" t="s">
        <v>125</v>
      </c>
      <c r="B92" s="30" t="s">
        <v>6</v>
      </c>
      <c r="C92" s="30" t="s">
        <v>351</v>
      </c>
      <c r="D92" s="33">
        <v>15000</v>
      </c>
      <c r="E92" s="33">
        <v>430.5</v>
      </c>
      <c r="F92" s="33">
        <v>0</v>
      </c>
      <c r="G92" s="33">
        <v>456</v>
      </c>
      <c r="H92" s="33">
        <v>25</v>
      </c>
      <c r="I92" s="33">
        <f t="shared" si="2"/>
        <v>911.5</v>
      </c>
      <c r="J92" s="33">
        <f t="shared" si="3"/>
        <v>14088.5</v>
      </c>
    </row>
    <row r="93" spans="1:10" s="34" customFormat="1">
      <c r="A93" s="30" t="s">
        <v>126</v>
      </c>
      <c r="B93" s="30" t="s">
        <v>6</v>
      </c>
      <c r="C93" s="30" t="s">
        <v>351</v>
      </c>
      <c r="D93" s="33">
        <v>15000</v>
      </c>
      <c r="E93" s="33">
        <v>430.5</v>
      </c>
      <c r="F93" s="33">
        <v>0</v>
      </c>
      <c r="G93" s="33">
        <v>456</v>
      </c>
      <c r="H93" s="33">
        <v>25</v>
      </c>
      <c r="I93" s="33">
        <f t="shared" si="2"/>
        <v>911.5</v>
      </c>
      <c r="J93" s="33">
        <f t="shared" si="3"/>
        <v>14088.5</v>
      </c>
    </row>
    <row r="94" spans="1:10" s="34" customFormat="1">
      <c r="A94" s="30" t="s">
        <v>127</v>
      </c>
      <c r="B94" s="30" t="s">
        <v>6</v>
      </c>
      <c r="C94" s="30" t="s">
        <v>351</v>
      </c>
      <c r="D94" s="33">
        <v>15000</v>
      </c>
      <c r="E94" s="33">
        <v>430.5</v>
      </c>
      <c r="F94" s="33">
        <v>0</v>
      </c>
      <c r="G94" s="33">
        <v>456</v>
      </c>
      <c r="H94" s="33">
        <v>25</v>
      </c>
      <c r="I94" s="33">
        <f t="shared" si="2"/>
        <v>911.5</v>
      </c>
      <c r="J94" s="33">
        <f t="shared" si="3"/>
        <v>14088.5</v>
      </c>
    </row>
    <row r="95" spans="1:10" s="34" customFormat="1">
      <c r="A95" s="30" t="s">
        <v>128</v>
      </c>
      <c r="B95" s="30" t="s">
        <v>6</v>
      </c>
      <c r="C95" s="30" t="s">
        <v>351</v>
      </c>
      <c r="D95" s="33">
        <v>15000</v>
      </c>
      <c r="E95" s="33">
        <v>430.5</v>
      </c>
      <c r="F95" s="33">
        <v>0</v>
      </c>
      <c r="G95" s="33">
        <v>456</v>
      </c>
      <c r="H95" s="33">
        <v>25</v>
      </c>
      <c r="I95" s="33">
        <f t="shared" si="2"/>
        <v>911.5</v>
      </c>
      <c r="J95" s="33">
        <f t="shared" si="3"/>
        <v>14088.5</v>
      </c>
    </row>
    <row r="96" spans="1:10" s="34" customFormat="1">
      <c r="A96" s="30" t="s">
        <v>129</v>
      </c>
      <c r="B96" s="30" t="s">
        <v>130</v>
      </c>
      <c r="C96" s="30" t="s">
        <v>351</v>
      </c>
      <c r="D96" s="33">
        <v>20000</v>
      </c>
      <c r="E96" s="33">
        <v>574</v>
      </c>
      <c r="F96" s="33">
        <v>0</v>
      </c>
      <c r="G96" s="33">
        <v>608</v>
      </c>
      <c r="H96" s="33">
        <v>25</v>
      </c>
      <c r="I96" s="33">
        <f t="shared" si="2"/>
        <v>1207</v>
      </c>
      <c r="J96" s="33">
        <f t="shared" si="3"/>
        <v>18793</v>
      </c>
    </row>
    <row r="97" spans="1:10" s="34" customFormat="1">
      <c r="A97" s="30" t="s">
        <v>131</v>
      </c>
      <c r="B97" s="30" t="s">
        <v>132</v>
      </c>
      <c r="C97" s="30" t="s">
        <v>351</v>
      </c>
      <c r="D97" s="33">
        <v>295000</v>
      </c>
      <c r="E97" s="33">
        <v>5656.77</v>
      </c>
      <c r="F97" s="33">
        <v>60405.51</v>
      </c>
      <c r="G97" s="33">
        <v>2995.92</v>
      </c>
      <c r="H97" s="33">
        <v>25</v>
      </c>
      <c r="I97" s="33">
        <f t="shared" si="2"/>
        <v>69083.199999999997</v>
      </c>
      <c r="J97" s="33">
        <f t="shared" si="3"/>
        <v>225916.79999999999</v>
      </c>
    </row>
    <row r="98" spans="1:10" s="34" customFormat="1">
      <c r="A98" s="30" t="s">
        <v>133</v>
      </c>
      <c r="B98" s="30" t="s">
        <v>6</v>
      </c>
      <c r="C98" s="30" t="s">
        <v>351</v>
      </c>
      <c r="D98" s="33">
        <v>10000</v>
      </c>
      <c r="E98" s="33">
        <v>287</v>
      </c>
      <c r="F98" s="33">
        <v>0</v>
      </c>
      <c r="G98" s="33">
        <v>304</v>
      </c>
      <c r="H98" s="33">
        <v>25</v>
      </c>
      <c r="I98" s="33">
        <f t="shared" si="2"/>
        <v>616</v>
      </c>
      <c r="J98" s="33">
        <f t="shared" si="3"/>
        <v>9384</v>
      </c>
    </row>
    <row r="99" spans="1:10" s="34" customFormat="1">
      <c r="A99" s="30" t="s">
        <v>134</v>
      </c>
      <c r="B99" s="30" t="s">
        <v>10</v>
      </c>
      <c r="C99" s="30" t="s">
        <v>351</v>
      </c>
      <c r="D99" s="33">
        <v>7500</v>
      </c>
      <c r="E99" s="33">
        <v>215.25</v>
      </c>
      <c r="F99" s="33">
        <v>0</v>
      </c>
      <c r="G99" s="33">
        <v>228</v>
      </c>
      <c r="H99" s="33">
        <v>25</v>
      </c>
      <c r="I99" s="33">
        <f t="shared" si="2"/>
        <v>468.25</v>
      </c>
      <c r="J99" s="33">
        <f t="shared" si="3"/>
        <v>7031.75</v>
      </c>
    </row>
    <row r="100" spans="1:10" s="34" customFormat="1">
      <c r="A100" s="30" t="s">
        <v>135</v>
      </c>
      <c r="B100" s="30" t="s">
        <v>10</v>
      </c>
      <c r="C100" s="30" t="s">
        <v>351</v>
      </c>
      <c r="D100" s="33">
        <v>10500</v>
      </c>
      <c r="E100" s="33">
        <v>301.35000000000002</v>
      </c>
      <c r="F100" s="33">
        <v>0</v>
      </c>
      <c r="G100" s="33">
        <v>319.2</v>
      </c>
      <c r="H100" s="33">
        <v>25</v>
      </c>
      <c r="I100" s="33">
        <f t="shared" si="2"/>
        <v>645.54999999999995</v>
      </c>
      <c r="J100" s="33">
        <f t="shared" si="3"/>
        <v>9854.4500000000007</v>
      </c>
    </row>
    <row r="101" spans="1:10" s="34" customFormat="1">
      <c r="A101" s="30" t="s">
        <v>136</v>
      </c>
      <c r="B101" s="30" t="s">
        <v>98</v>
      </c>
      <c r="C101" s="30" t="s">
        <v>351</v>
      </c>
      <c r="D101" s="33">
        <v>21000</v>
      </c>
      <c r="E101" s="33">
        <v>602.70000000000005</v>
      </c>
      <c r="F101" s="33">
        <v>0</v>
      </c>
      <c r="G101" s="33">
        <v>638.4</v>
      </c>
      <c r="H101" s="33">
        <v>25</v>
      </c>
      <c r="I101" s="33">
        <f t="shared" si="2"/>
        <v>1266.0999999999999</v>
      </c>
      <c r="J101" s="33">
        <f t="shared" si="3"/>
        <v>19733.900000000001</v>
      </c>
    </row>
    <row r="102" spans="1:10" s="34" customFormat="1">
      <c r="A102" s="30" t="s">
        <v>137</v>
      </c>
      <c r="B102" s="30" t="s">
        <v>8</v>
      </c>
      <c r="C102" s="30" t="s">
        <v>351</v>
      </c>
      <c r="D102" s="33">
        <v>10000</v>
      </c>
      <c r="E102" s="33">
        <v>287</v>
      </c>
      <c r="F102" s="33">
        <v>0</v>
      </c>
      <c r="G102" s="33">
        <v>304</v>
      </c>
      <c r="H102" s="33">
        <v>25</v>
      </c>
      <c r="I102" s="33">
        <f t="shared" si="2"/>
        <v>616</v>
      </c>
      <c r="J102" s="33">
        <f t="shared" si="3"/>
        <v>9384</v>
      </c>
    </row>
    <row r="103" spans="1:10" s="34" customFormat="1">
      <c r="A103" s="30" t="s">
        <v>138</v>
      </c>
      <c r="B103" s="30" t="s">
        <v>10</v>
      </c>
      <c r="C103" s="30" t="s">
        <v>351</v>
      </c>
      <c r="D103" s="33">
        <v>15000</v>
      </c>
      <c r="E103" s="33">
        <v>430.5</v>
      </c>
      <c r="F103" s="33">
        <v>0</v>
      </c>
      <c r="G103" s="33">
        <v>456</v>
      </c>
      <c r="H103" s="33">
        <v>25</v>
      </c>
      <c r="I103" s="33">
        <f t="shared" si="2"/>
        <v>911.5</v>
      </c>
      <c r="J103" s="33">
        <f t="shared" si="3"/>
        <v>14088.5</v>
      </c>
    </row>
    <row r="104" spans="1:10" s="34" customFormat="1">
      <c r="A104" s="30" t="s">
        <v>139</v>
      </c>
      <c r="B104" s="30" t="s">
        <v>10</v>
      </c>
      <c r="C104" s="30" t="s">
        <v>351</v>
      </c>
      <c r="D104" s="33">
        <v>7500</v>
      </c>
      <c r="E104" s="33">
        <v>215.25</v>
      </c>
      <c r="F104" s="33">
        <v>0</v>
      </c>
      <c r="G104" s="33">
        <v>228</v>
      </c>
      <c r="H104" s="33">
        <v>25</v>
      </c>
      <c r="I104" s="33">
        <f t="shared" si="2"/>
        <v>468.25</v>
      </c>
      <c r="J104" s="33">
        <f t="shared" si="3"/>
        <v>7031.75</v>
      </c>
    </row>
    <row r="105" spans="1:10" s="34" customFormat="1">
      <c r="A105" s="30" t="s">
        <v>140</v>
      </c>
      <c r="B105" s="30" t="s">
        <v>8</v>
      </c>
      <c r="C105" s="30" t="s">
        <v>351</v>
      </c>
      <c r="D105" s="33">
        <v>7500</v>
      </c>
      <c r="E105" s="33">
        <v>215.25</v>
      </c>
      <c r="F105" s="33">
        <v>0</v>
      </c>
      <c r="G105" s="33">
        <v>228</v>
      </c>
      <c r="H105" s="33">
        <v>25</v>
      </c>
      <c r="I105" s="33">
        <f t="shared" si="2"/>
        <v>468.25</v>
      </c>
      <c r="J105" s="33">
        <f t="shared" si="3"/>
        <v>7031.75</v>
      </c>
    </row>
    <row r="106" spans="1:10" s="34" customFormat="1">
      <c r="A106" s="30" t="s">
        <v>141</v>
      </c>
      <c r="B106" s="30" t="s">
        <v>6</v>
      </c>
      <c r="C106" s="30" t="s">
        <v>351</v>
      </c>
      <c r="D106" s="33">
        <v>15000</v>
      </c>
      <c r="E106" s="33">
        <v>430.5</v>
      </c>
      <c r="F106" s="33">
        <v>0</v>
      </c>
      <c r="G106" s="33">
        <v>456</v>
      </c>
      <c r="H106" s="33">
        <v>25</v>
      </c>
      <c r="I106" s="33">
        <f t="shared" si="2"/>
        <v>911.5</v>
      </c>
      <c r="J106" s="33">
        <f t="shared" si="3"/>
        <v>14088.5</v>
      </c>
    </row>
    <row r="107" spans="1:10" s="34" customFormat="1">
      <c r="A107" s="30" t="s">
        <v>142</v>
      </c>
      <c r="B107" s="30" t="s">
        <v>143</v>
      </c>
      <c r="C107" s="30" t="s">
        <v>351</v>
      </c>
      <c r="D107" s="33">
        <v>70000</v>
      </c>
      <c r="E107" s="33">
        <v>2009</v>
      </c>
      <c r="F107" s="33">
        <v>5674.04</v>
      </c>
      <c r="G107" s="33">
        <v>2128</v>
      </c>
      <c r="H107" s="33">
        <v>25</v>
      </c>
      <c r="I107" s="33">
        <f t="shared" si="2"/>
        <v>9836.0400000000009</v>
      </c>
      <c r="J107" s="33">
        <f t="shared" si="3"/>
        <v>60163.96</v>
      </c>
    </row>
    <row r="108" spans="1:10" s="34" customFormat="1">
      <c r="A108" s="30" t="s">
        <v>144</v>
      </c>
      <c r="B108" s="30" t="s">
        <v>95</v>
      </c>
      <c r="C108" s="30" t="s">
        <v>351</v>
      </c>
      <c r="D108" s="33">
        <v>30000</v>
      </c>
      <c r="E108" s="33">
        <v>861</v>
      </c>
      <c r="F108" s="33">
        <v>0</v>
      </c>
      <c r="G108" s="33">
        <v>912</v>
      </c>
      <c r="H108" s="33">
        <v>25</v>
      </c>
      <c r="I108" s="33">
        <f t="shared" si="2"/>
        <v>1798</v>
      </c>
      <c r="J108" s="33">
        <f t="shared" si="3"/>
        <v>28202</v>
      </c>
    </row>
    <row r="109" spans="1:10" s="34" customFormat="1">
      <c r="A109" s="30" t="s">
        <v>145</v>
      </c>
      <c r="B109" s="30" t="s">
        <v>10</v>
      </c>
      <c r="C109" s="30" t="s">
        <v>351</v>
      </c>
      <c r="D109" s="33">
        <v>12500</v>
      </c>
      <c r="E109" s="33">
        <v>358.75</v>
      </c>
      <c r="F109" s="33">
        <v>0</v>
      </c>
      <c r="G109" s="33">
        <v>380</v>
      </c>
      <c r="H109" s="33">
        <v>25</v>
      </c>
      <c r="I109" s="33">
        <f t="shared" si="2"/>
        <v>763.75</v>
      </c>
      <c r="J109" s="33">
        <f t="shared" si="3"/>
        <v>11736.25</v>
      </c>
    </row>
    <row r="110" spans="1:10" s="34" customFormat="1">
      <c r="A110" s="30" t="s">
        <v>146</v>
      </c>
      <c r="B110" s="30" t="s">
        <v>147</v>
      </c>
      <c r="C110" s="30" t="s">
        <v>351</v>
      </c>
      <c r="D110" s="33">
        <v>25000</v>
      </c>
      <c r="E110" s="33">
        <v>717.5</v>
      </c>
      <c r="F110" s="33">
        <v>0</v>
      </c>
      <c r="G110" s="33">
        <v>760</v>
      </c>
      <c r="H110" s="33">
        <v>25</v>
      </c>
      <c r="I110" s="33">
        <f t="shared" si="2"/>
        <v>1502.5</v>
      </c>
      <c r="J110" s="33">
        <f t="shared" si="3"/>
        <v>23497.5</v>
      </c>
    </row>
    <row r="111" spans="1:10" s="34" customFormat="1">
      <c r="A111" s="30" t="s">
        <v>148</v>
      </c>
      <c r="B111" s="30" t="s">
        <v>57</v>
      </c>
      <c r="C111" s="30" t="s">
        <v>351</v>
      </c>
      <c r="D111" s="33">
        <v>16000</v>
      </c>
      <c r="E111" s="33">
        <v>459.2</v>
      </c>
      <c r="F111" s="33">
        <v>0</v>
      </c>
      <c r="G111" s="33">
        <v>486.4</v>
      </c>
      <c r="H111" s="33">
        <v>25</v>
      </c>
      <c r="I111" s="33">
        <f t="shared" si="2"/>
        <v>970.59999999999991</v>
      </c>
      <c r="J111" s="33">
        <f t="shared" si="3"/>
        <v>15029.4</v>
      </c>
    </row>
    <row r="112" spans="1:10" s="34" customFormat="1">
      <c r="A112" s="30" t="s">
        <v>149</v>
      </c>
      <c r="B112" s="30" t="s">
        <v>150</v>
      </c>
      <c r="C112" s="30" t="s">
        <v>351</v>
      </c>
      <c r="D112" s="33">
        <v>25000</v>
      </c>
      <c r="E112" s="33">
        <v>717.5</v>
      </c>
      <c r="F112" s="33">
        <v>0</v>
      </c>
      <c r="G112" s="33">
        <v>760</v>
      </c>
      <c r="H112" s="33">
        <v>25</v>
      </c>
      <c r="I112" s="33">
        <f t="shared" si="2"/>
        <v>1502.5</v>
      </c>
      <c r="J112" s="33">
        <f t="shared" si="3"/>
        <v>23497.5</v>
      </c>
    </row>
    <row r="113" spans="1:10" s="34" customFormat="1">
      <c r="A113" s="30" t="s">
        <v>151</v>
      </c>
      <c r="B113" s="30" t="s">
        <v>95</v>
      </c>
      <c r="C113" s="30" t="s">
        <v>351</v>
      </c>
      <c r="D113" s="33">
        <v>42000</v>
      </c>
      <c r="E113" s="33">
        <v>1205.4000000000001</v>
      </c>
      <c r="F113" s="33">
        <v>928.63</v>
      </c>
      <c r="G113" s="33">
        <v>1276.8</v>
      </c>
      <c r="H113" s="33">
        <v>25</v>
      </c>
      <c r="I113" s="33">
        <f t="shared" si="2"/>
        <v>3435.83</v>
      </c>
      <c r="J113" s="33">
        <f t="shared" si="3"/>
        <v>38564.17</v>
      </c>
    </row>
    <row r="114" spans="1:10" s="34" customFormat="1">
      <c r="A114" s="30" t="s">
        <v>152</v>
      </c>
      <c r="B114" s="30" t="s">
        <v>111</v>
      </c>
      <c r="C114" s="30" t="s">
        <v>351</v>
      </c>
      <c r="D114" s="33">
        <v>16000</v>
      </c>
      <c r="E114" s="33">
        <v>459.2</v>
      </c>
      <c r="F114" s="33">
        <v>0</v>
      </c>
      <c r="G114" s="33">
        <v>486.4</v>
      </c>
      <c r="H114" s="33">
        <v>25</v>
      </c>
      <c r="I114" s="33">
        <f t="shared" ref="I114:I166" si="4">E114+F114+G114+H114</f>
        <v>970.59999999999991</v>
      </c>
      <c r="J114" s="33">
        <f t="shared" ref="J114:J166" si="5">D114-I114</f>
        <v>15029.4</v>
      </c>
    </row>
    <row r="115" spans="1:10" s="34" customFormat="1">
      <c r="A115" s="30" t="s">
        <v>153</v>
      </c>
      <c r="B115" s="30" t="s">
        <v>22</v>
      </c>
      <c r="C115" s="30" t="s">
        <v>351</v>
      </c>
      <c r="D115" s="33">
        <v>15000</v>
      </c>
      <c r="E115" s="33">
        <v>430.5</v>
      </c>
      <c r="F115" s="33">
        <v>0</v>
      </c>
      <c r="G115" s="33">
        <v>456</v>
      </c>
      <c r="H115" s="33">
        <v>25</v>
      </c>
      <c r="I115" s="33">
        <f t="shared" si="4"/>
        <v>911.5</v>
      </c>
      <c r="J115" s="33">
        <f t="shared" si="5"/>
        <v>14088.5</v>
      </c>
    </row>
    <row r="116" spans="1:10" s="34" customFormat="1">
      <c r="A116" s="30" t="s">
        <v>154</v>
      </c>
      <c r="B116" s="30" t="s">
        <v>98</v>
      </c>
      <c r="C116" s="30" t="s">
        <v>351</v>
      </c>
      <c r="D116" s="33">
        <v>15000</v>
      </c>
      <c r="E116" s="33">
        <v>430.5</v>
      </c>
      <c r="F116" s="33">
        <v>0</v>
      </c>
      <c r="G116" s="33">
        <v>456</v>
      </c>
      <c r="H116" s="33">
        <v>25</v>
      </c>
      <c r="I116" s="33">
        <f t="shared" si="4"/>
        <v>911.5</v>
      </c>
      <c r="J116" s="33">
        <f t="shared" si="5"/>
        <v>14088.5</v>
      </c>
    </row>
    <row r="117" spans="1:10" s="34" customFormat="1">
      <c r="A117" s="30" t="s">
        <v>155</v>
      </c>
      <c r="B117" s="30" t="s">
        <v>49</v>
      </c>
      <c r="C117" s="30" t="s">
        <v>351</v>
      </c>
      <c r="D117" s="33">
        <v>45000</v>
      </c>
      <c r="E117" s="33">
        <v>1291.5</v>
      </c>
      <c r="F117" s="33">
        <v>1352.04</v>
      </c>
      <c r="G117" s="33">
        <v>1368</v>
      </c>
      <c r="H117" s="33">
        <v>25</v>
      </c>
      <c r="I117" s="33">
        <f t="shared" si="4"/>
        <v>4036.54</v>
      </c>
      <c r="J117" s="33">
        <f t="shared" si="5"/>
        <v>40963.46</v>
      </c>
    </row>
    <row r="118" spans="1:10" s="34" customFormat="1">
      <c r="A118" s="30" t="s">
        <v>156</v>
      </c>
      <c r="B118" s="30" t="s">
        <v>53</v>
      </c>
      <c r="C118" s="30" t="s">
        <v>351</v>
      </c>
      <c r="D118" s="33">
        <v>45000</v>
      </c>
      <c r="E118" s="33">
        <v>1291.5</v>
      </c>
      <c r="F118" s="33">
        <v>1352.04</v>
      </c>
      <c r="G118" s="33">
        <v>1368</v>
      </c>
      <c r="H118" s="33">
        <v>25</v>
      </c>
      <c r="I118" s="33">
        <f t="shared" si="4"/>
        <v>4036.54</v>
      </c>
      <c r="J118" s="33">
        <f t="shared" si="5"/>
        <v>40963.46</v>
      </c>
    </row>
    <row r="119" spans="1:10" s="34" customFormat="1">
      <c r="A119" s="30" t="s">
        <v>157</v>
      </c>
      <c r="B119" s="30" t="s">
        <v>24</v>
      </c>
      <c r="C119" s="30" t="s">
        <v>351</v>
      </c>
      <c r="D119" s="33">
        <v>25000</v>
      </c>
      <c r="E119" s="33">
        <v>717.5</v>
      </c>
      <c r="F119" s="33">
        <v>0</v>
      </c>
      <c r="G119" s="33">
        <v>760</v>
      </c>
      <c r="H119" s="33">
        <v>25</v>
      </c>
      <c r="I119" s="33">
        <f t="shared" si="4"/>
        <v>1502.5</v>
      </c>
      <c r="J119" s="33">
        <f t="shared" si="5"/>
        <v>23497.5</v>
      </c>
    </row>
    <row r="120" spans="1:10" s="34" customFormat="1">
      <c r="A120" s="30" t="s">
        <v>158</v>
      </c>
      <c r="B120" s="30" t="s">
        <v>159</v>
      </c>
      <c r="C120" s="30" t="s">
        <v>351</v>
      </c>
      <c r="D120" s="33">
        <v>95000</v>
      </c>
      <c r="E120" s="33">
        <v>2726.5</v>
      </c>
      <c r="F120" s="33">
        <v>11376.28</v>
      </c>
      <c r="G120" s="33">
        <v>2888</v>
      </c>
      <c r="H120" s="33">
        <v>25</v>
      </c>
      <c r="I120" s="33">
        <f t="shared" si="4"/>
        <v>17015.78</v>
      </c>
      <c r="J120" s="33">
        <f t="shared" si="5"/>
        <v>77984.22</v>
      </c>
    </row>
    <row r="121" spans="1:10" s="34" customFormat="1">
      <c r="A121" s="30" t="s">
        <v>160</v>
      </c>
      <c r="B121" s="30" t="s">
        <v>161</v>
      </c>
      <c r="C121" s="30" t="s">
        <v>351</v>
      </c>
      <c r="D121" s="33">
        <v>25000</v>
      </c>
      <c r="E121" s="33">
        <v>717.5</v>
      </c>
      <c r="F121" s="33">
        <v>0</v>
      </c>
      <c r="G121" s="33">
        <v>760</v>
      </c>
      <c r="H121" s="33">
        <v>25</v>
      </c>
      <c r="I121" s="33">
        <f t="shared" si="4"/>
        <v>1502.5</v>
      </c>
      <c r="J121" s="33">
        <f t="shared" si="5"/>
        <v>23497.5</v>
      </c>
    </row>
    <row r="122" spans="1:10" s="34" customFormat="1">
      <c r="A122" s="30" t="s">
        <v>162</v>
      </c>
      <c r="B122" s="30" t="s">
        <v>111</v>
      </c>
      <c r="C122" s="30" t="s">
        <v>351</v>
      </c>
      <c r="D122" s="33">
        <v>30000</v>
      </c>
      <c r="E122" s="33">
        <v>861</v>
      </c>
      <c r="F122" s="33">
        <v>0</v>
      </c>
      <c r="G122" s="33">
        <v>912</v>
      </c>
      <c r="H122" s="33">
        <v>25</v>
      </c>
      <c r="I122" s="33">
        <f t="shared" si="4"/>
        <v>1798</v>
      </c>
      <c r="J122" s="33">
        <f t="shared" si="5"/>
        <v>28202</v>
      </c>
    </row>
    <row r="123" spans="1:10" s="34" customFormat="1">
      <c r="A123" s="30" t="s">
        <v>164</v>
      </c>
      <c r="B123" s="30" t="s">
        <v>165</v>
      </c>
      <c r="C123" s="30" t="s">
        <v>351</v>
      </c>
      <c r="D123" s="33">
        <v>30000</v>
      </c>
      <c r="E123" s="33">
        <v>861</v>
      </c>
      <c r="F123" s="33">
        <v>0</v>
      </c>
      <c r="G123" s="33">
        <v>912</v>
      </c>
      <c r="H123" s="33">
        <v>25</v>
      </c>
      <c r="I123" s="33">
        <f t="shared" si="4"/>
        <v>1798</v>
      </c>
      <c r="J123" s="33">
        <f t="shared" si="5"/>
        <v>28202</v>
      </c>
    </row>
    <row r="124" spans="1:10" s="34" customFormat="1">
      <c r="A124" s="30" t="s">
        <v>166</v>
      </c>
      <c r="B124" s="30" t="s">
        <v>167</v>
      </c>
      <c r="C124" s="30" t="s">
        <v>351</v>
      </c>
      <c r="D124" s="33">
        <v>30000</v>
      </c>
      <c r="E124" s="33">
        <v>861</v>
      </c>
      <c r="F124" s="33">
        <v>0</v>
      </c>
      <c r="G124" s="33">
        <v>912</v>
      </c>
      <c r="H124" s="33">
        <v>25</v>
      </c>
      <c r="I124" s="33">
        <f t="shared" si="4"/>
        <v>1798</v>
      </c>
      <c r="J124" s="33">
        <f t="shared" si="5"/>
        <v>28202</v>
      </c>
    </row>
    <row r="125" spans="1:10" s="34" customFormat="1">
      <c r="A125" s="30" t="s">
        <v>168</v>
      </c>
      <c r="B125" s="30" t="s">
        <v>6</v>
      </c>
      <c r="C125" s="30" t="s">
        <v>351</v>
      </c>
      <c r="D125" s="33">
        <v>15000</v>
      </c>
      <c r="E125" s="33">
        <v>430.5</v>
      </c>
      <c r="F125" s="33">
        <v>0</v>
      </c>
      <c r="G125" s="33">
        <v>456</v>
      </c>
      <c r="H125" s="33">
        <v>25</v>
      </c>
      <c r="I125" s="33">
        <f t="shared" si="4"/>
        <v>911.5</v>
      </c>
      <c r="J125" s="33">
        <f t="shared" si="5"/>
        <v>14088.5</v>
      </c>
    </row>
    <row r="126" spans="1:10" s="34" customFormat="1">
      <c r="A126" s="30" t="s">
        <v>169</v>
      </c>
      <c r="B126" s="30" t="s">
        <v>6</v>
      </c>
      <c r="C126" s="30" t="s">
        <v>351</v>
      </c>
      <c r="D126" s="33">
        <v>15000</v>
      </c>
      <c r="E126" s="33">
        <v>430.5</v>
      </c>
      <c r="F126" s="33">
        <v>0</v>
      </c>
      <c r="G126" s="33">
        <v>456</v>
      </c>
      <c r="H126" s="33">
        <v>25</v>
      </c>
      <c r="I126" s="33">
        <f t="shared" si="4"/>
        <v>911.5</v>
      </c>
      <c r="J126" s="33">
        <f t="shared" si="5"/>
        <v>14088.5</v>
      </c>
    </row>
    <row r="127" spans="1:10" s="34" customFormat="1">
      <c r="A127" s="30" t="s">
        <v>170</v>
      </c>
      <c r="B127" s="30" t="s">
        <v>57</v>
      </c>
      <c r="C127" s="30" t="s">
        <v>351</v>
      </c>
      <c r="D127" s="33">
        <v>20000</v>
      </c>
      <c r="E127" s="33">
        <v>574</v>
      </c>
      <c r="F127" s="33">
        <v>0</v>
      </c>
      <c r="G127" s="33">
        <v>608</v>
      </c>
      <c r="H127" s="33">
        <v>25</v>
      </c>
      <c r="I127" s="33">
        <f t="shared" si="4"/>
        <v>1207</v>
      </c>
      <c r="J127" s="33">
        <f t="shared" si="5"/>
        <v>18793</v>
      </c>
    </row>
    <row r="128" spans="1:10" s="34" customFormat="1">
      <c r="A128" s="30" t="s">
        <v>171</v>
      </c>
      <c r="B128" s="30" t="s">
        <v>172</v>
      </c>
      <c r="C128" s="30" t="s">
        <v>351</v>
      </c>
      <c r="D128" s="33">
        <v>30000</v>
      </c>
      <c r="E128" s="33">
        <v>861</v>
      </c>
      <c r="F128" s="33">
        <v>0</v>
      </c>
      <c r="G128" s="33">
        <v>912</v>
      </c>
      <c r="H128" s="33">
        <v>25</v>
      </c>
      <c r="I128" s="33">
        <f t="shared" si="4"/>
        <v>1798</v>
      </c>
      <c r="J128" s="33">
        <f t="shared" si="5"/>
        <v>28202</v>
      </c>
    </row>
    <row r="129" spans="1:10" s="34" customFormat="1">
      <c r="A129" s="30" t="s">
        <v>173</v>
      </c>
      <c r="B129" s="30" t="s">
        <v>57</v>
      </c>
      <c r="C129" s="30" t="s">
        <v>351</v>
      </c>
      <c r="D129" s="33">
        <v>15000</v>
      </c>
      <c r="E129" s="33">
        <v>430.5</v>
      </c>
      <c r="F129" s="33">
        <v>0</v>
      </c>
      <c r="G129" s="33">
        <v>456</v>
      </c>
      <c r="H129" s="33">
        <v>25</v>
      </c>
      <c r="I129" s="33">
        <f t="shared" si="4"/>
        <v>911.5</v>
      </c>
      <c r="J129" s="33">
        <f t="shared" si="5"/>
        <v>14088.5</v>
      </c>
    </row>
    <row r="130" spans="1:10" s="34" customFormat="1">
      <c r="A130" s="30" t="s">
        <v>174</v>
      </c>
      <c r="B130" s="30" t="s">
        <v>111</v>
      </c>
      <c r="C130" s="30" t="s">
        <v>351</v>
      </c>
      <c r="D130" s="33">
        <v>43000</v>
      </c>
      <c r="E130" s="33">
        <v>1234.0999999999999</v>
      </c>
      <c r="F130" s="33">
        <v>1069.77</v>
      </c>
      <c r="G130" s="33">
        <v>1307.2</v>
      </c>
      <c r="H130" s="33">
        <v>25</v>
      </c>
      <c r="I130" s="33">
        <f t="shared" si="4"/>
        <v>3636.0699999999997</v>
      </c>
      <c r="J130" s="33">
        <f t="shared" si="5"/>
        <v>39363.93</v>
      </c>
    </row>
    <row r="131" spans="1:10" s="34" customFormat="1">
      <c r="A131" s="30" t="s">
        <v>175</v>
      </c>
      <c r="B131" s="30" t="s">
        <v>6</v>
      </c>
      <c r="C131" s="30" t="s">
        <v>351</v>
      </c>
      <c r="D131" s="33">
        <v>15000</v>
      </c>
      <c r="E131" s="33">
        <v>430.5</v>
      </c>
      <c r="F131" s="33">
        <v>0</v>
      </c>
      <c r="G131" s="33">
        <v>456</v>
      </c>
      <c r="H131" s="33">
        <v>25</v>
      </c>
      <c r="I131" s="33">
        <f t="shared" si="4"/>
        <v>911.5</v>
      </c>
      <c r="J131" s="33">
        <f t="shared" si="5"/>
        <v>14088.5</v>
      </c>
    </row>
    <row r="132" spans="1:10" s="34" customFormat="1">
      <c r="A132" s="30" t="s">
        <v>176</v>
      </c>
      <c r="B132" s="30" t="s">
        <v>177</v>
      </c>
      <c r="C132" s="30" t="s">
        <v>351</v>
      </c>
      <c r="D132" s="33">
        <v>95000</v>
      </c>
      <c r="E132" s="33">
        <v>2726.5</v>
      </c>
      <c r="F132" s="33">
        <v>11376.28</v>
      </c>
      <c r="G132" s="33">
        <v>2888</v>
      </c>
      <c r="H132" s="33">
        <v>25</v>
      </c>
      <c r="I132" s="33">
        <f t="shared" si="4"/>
        <v>17015.78</v>
      </c>
      <c r="J132" s="33">
        <f t="shared" si="5"/>
        <v>77984.22</v>
      </c>
    </row>
    <row r="133" spans="1:10" s="34" customFormat="1">
      <c r="A133" s="30" t="s">
        <v>178</v>
      </c>
      <c r="B133" s="30" t="s">
        <v>6</v>
      </c>
      <c r="C133" s="30" t="s">
        <v>351</v>
      </c>
      <c r="D133" s="33">
        <v>15000</v>
      </c>
      <c r="E133" s="33">
        <v>430.5</v>
      </c>
      <c r="F133" s="33">
        <v>0</v>
      </c>
      <c r="G133" s="33">
        <v>456</v>
      </c>
      <c r="H133" s="33">
        <v>25</v>
      </c>
      <c r="I133" s="33">
        <f t="shared" si="4"/>
        <v>911.5</v>
      </c>
      <c r="J133" s="33">
        <f t="shared" si="5"/>
        <v>14088.5</v>
      </c>
    </row>
    <row r="134" spans="1:10" s="34" customFormat="1">
      <c r="A134" s="30" t="s">
        <v>179</v>
      </c>
      <c r="B134" s="30" t="s">
        <v>10</v>
      </c>
      <c r="C134" s="30" t="s">
        <v>351</v>
      </c>
      <c r="D134" s="33">
        <v>7500</v>
      </c>
      <c r="E134" s="33">
        <v>215.25</v>
      </c>
      <c r="F134" s="33">
        <v>0</v>
      </c>
      <c r="G134" s="33">
        <v>228</v>
      </c>
      <c r="H134" s="33">
        <v>25</v>
      </c>
      <c r="I134" s="33">
        <f t="shared" si="4"/>
        <v>468.25</v>
      </c>
      <c r="J134" s="33">
        <f t="shared" si="5"/>
        <v>7031.75</v>
      </c>
    </row>
    <row r="135" spans="1:10" s="34" customFormat="1">
      <c r="A135" s="30" t="s">
        <v>180</v>
      </c>
      <c r="B135" s="30" t="s">
        <v>71</v>
      </c>
      <c r="C135" s="30" t="s">
        <v>351</v>
      </c>
      <c r="D135" s="33">
        <v>7500</v>
      </c>
      <c r="E135" s="33">
        <v>215.25</v>
      </c>
      <c r="F135" s="33">
        <v>0</v>
      </c>
      <c r="G135" s="33">
        <v>228</v>
      </c>
      <c r="H135" s="33">
        <v>25</v>
      </c>
      <c r="I135" s="33">
        <f t="shared" si="4"/>
        <v>468.25</v>
      </c>
      <c r="J135" s="33">
        <f t="shared" si="5"/>
        <v>7031.75</v>
      </c>
    </row>
    <row r="136" spans="1:10" s="34" customFormat="1">
      <c r="A136" s="30" t="s">
        <v>181</v>
      </c>
      <c r="B136" s="30" t="s">
        <v>6</v>
      </c>
      <c r="C136" s="30" t="s">
        <v>351</v>
      </c>
      <c r="D136" s="33">
        <v>15000</v>
      </c>
      <c r="E136" s="33">
        <v>430.5</v>
      </c>
      <c r="F136" s="33">
        <v>0</v>
      </c>
      <c r="G136" s="33">
        <v>456</v>
      </c>
      <c r="H136" s="33">
        <v>25</v>
      </c>
      <c r="I136" s="33">
        <f t="shared" si="4"/>
        <v>911.5</v>
      </c>
      <c r="J136" s="33">
        <f t="shared" si="5"/>
        <v>14088.5</v>
      </c>
    </row>
    <row r="137" spans="1:10" s="34" customFormat="1">
      <c r="A137" s="30" t="s">
        <v>182</v>
      </c>
      <c r="B137" s="30" t="s">
        <v>6</v>
      </c>
      <c r="C137" s="30" t="s">
        <v>351</v>
      </c>
      <c r="D137" s="33">
        <v>15000</v>
      </c>
      <c r="E137" s="33">
        <v>430.5</v>
      </c>
      <c r="F137" s="33">
        <v>0</v>
      </c>
      <c r="G137" s="33">
        <v>456</v>
      </c>
      <c r="H137" s="33">
        <v>25</v>
      </c>
      <c r="I137" s="33">
        <f t="shared" si="4"/>
        <v>911.5</v>
      </c>
      <c r="J137" s="33">
        <f t="shared" si="5"/>
        <v>14088.5</v>
      </c>
    </row>
    <row r="138" spans="1:10" s="34" customFormat="1">
      <c r="A138" s="30" t="s">
        <v>183</v>
      </c>
      <c r="B138" s="30" t="s">
        <v>184</v>
      </c>
      <c r="C138" s="30" t="s">
        <v>351</v>
      </c>
      <c r="D138" s="33">
        <v>55000</v>
      </c>
      <c r="E138" s="33">
        <v>1578.5</v>
      </c>
      <c r="F138" s="33">
        <v>2513.39</v>
      </c>
      <c r="G138" s="33">
        <v>1672</v>
      </c>
      <c r="H138" s="33">
        <v>25</v>
      </c>
      <c r="I138" s="33">
        <f t="shared" si="4"/>
        <v>5788.8899999999994</v>
      </c>
      <c r="J138" s="33">
        <f t="shared" si="5"/>
        <v>49211.11</v>
      </c>
    </row>
    <row r="139" spans="1:10" s="34" customFormat="1">
      <c r="A139" s="30" t="s">
        <v>185</v>
      </c>
      <c r="B139" s="30" t="s">
        <v>8</v>
      </c>
      <c r="C139" s="30" t="s">
        <v>351</v>
      </c>
      <c r="D139" s="33">
        <v>13800</v>
      </c>
      <c r="E139" s="33">
        <v>396.06</v>
      </c>
      <c r="F139" s="33">
        <v>0</v>
      </c>
      <c r="G139" s="33">
        <v>419.52</v>
      </c>
      <c r="H139" s="33">
        <v>25</v>
      </c>
      <c r="I139" s="33">
        <f t="shared" si="4"/>
        <v>840.57999999999993</v>
      </c>
      <c r="J139" s="33">
        <f t="shared" si="5"/>
        <v>12959.42</v>
      </c>
    </row>
    <row r="140" spans="1:10" s="34" customFormat="1">
      <c r="A140" s="30" t="s">
        <v>186</v>
      </c>
      <c r="B140" s="30" t="s">
        <v>8</v>
      </c>
      <c r="C140" s="30" t="s">
        <v>351</v>
      </c>
      <c r="D140" s="33">
        <v>6900</v>
      </c>
      <c r="E140" s="33">
        <v>198.03</v>
      </c>
      <c r="F140" s="33">
        <v>0</v>
      </c>
      <c r="G140" s="33">
        <v>209.76</v>
      </c>
      <c r="H140" s="33">
        <v>25</v>
      </c>
      <c r="I140" s="33">
        <f t="shared" si="4"/>
        <v>432.78999999999996</v>
      </c>
      <c r="J140" s="33">
        <f t="shared" si="5"/>
        <v>6467.21</v>
      </c>
    </row>
    <row r="141" spans="1:10" s="34" customFormat="1">
      <c r="A141" s="30" t="s">
        <v>187</v>
      </c>
      <c r="B141" s="30" t="s">
        <v>10</v>
      </c>
      <c r="C141" s="30" t="s">
        <v>351</v>
      </c>
      <c r="D141" s="33">
        <v>12500</v>
      </c>
      <c r="E141" s="33">
        <v>358.75</v>
      </c>
      <c r="F141" s="33">
        <v>0</v>
      </c>
      <c r="G141" s="33">
        <v>380</v>
      </c>
      <c r="H141" s="33">
        <v>25</v>
      </c>
      <c r="I141" s="33">
        <f t="shared" si="4"/>
        <v>763.75</v>
      </c>
      <c r="J141" s="33">
        <f t="shared" si="5"/>
        <v>11736.25</v>
      </c>
    </row>
    <row r="142" spans="1:10" s="34" customFormat="1">
      <c r="A142" s="30" t="s">
        <v>188</v>
      </c>
      <c r="B142" s="30" t="s">
        <v>189</v>
      </c>
      <c r="C142" s="30" t="s">
        <v>351</v>
      </c>
      <c r="D142" s="33">
        <v>31000</v>
      </c>
      <c r="E142" s="33">
        <v>889.7</v>
      </c>
      <c r="F142" s="33">
        <v>0</v>
      </c>
      <c r="G142" s="33">
        <v>942.4</v>
      </c>
      <c r="H142" s="33">
        <v>25</v>
      </c>
      <c r="I142" s="33">
        <f t="shared" si="4"/>
        <v>1857.1</v>
      </c>
      <c r="J142" s="33">
        <f t="shared" si="5"/>
        <v>29142.9</v>
      </c>
    </row>
    <row r="143" spans="1:10" s="34" customFormat="1">
      <c r="A143" s="30" t="s">
        <v>190</v>
      </c>
      <c r="B143" s="30" t="s">
        <v>337</v>
      </c>
      <c r="C143" s="30" t="s">
        <v>351</v>
      </c>
      <c r="D143" s="33">
        <v>95000</v>
      </c>
      <c r="E143" s="33">
        <v>2726.5</v>
      </c>
      <c r="F143" s="33">
        <v>11376.28</v>
      </c>
      <c r="G143" s="33">
        <v>2888</v>
      </c>
      <c r="H143" s="33">
        <v>25</v>
      </c>
      <c r="I143" s="33">
        <f t="shared" si="4"/>
        <v>17015.78</v>
      </c>
      <c r="J143" s="33">
        <f t="shared" si="5"/>
        <v>77984.22</v>
      </c>
    </row>
    <row r="144" spans="1:10" s="34" customFormat="1">
      <c r="A144" s="30" t="s">
        <v>191</v>
      </c>
      <c r="B144" s="30" t="s">
        <v>8</v>
      </c>
      <c r="C144" s="30" t="s">
        <v>351</v>
      </c>
      <c r="D144" s="33">
        <v>7950</v>
      </c>
      <c r="E144" s="33">
        <v>228.17</v>
      </c>
      <c r="F144" s="33">
        <v>0</v>
      </c>
      <c r="G144" s="33">
        <v>241.68</v>
      </c>
      <c r="H144" s="33">
        <v>25</v>
      </c>
      <c r="I144" s="33">
        <f t="shared" si="4"/>
        <v>494.85</v>
      </c>
      <c r="J144" s="33">
        <f t="shared" si="5"/>
        <v>7455.15</v>
      </c>
    </row>
    <row r="145" spans="1:10" s="34" customFormat="1">
      <c r="A145" s="30" t="s">
        <v>192</v>
      </c>
      <c r="B145" s="30" t="s">
        <v>6</v>
      </c>
      <c r="C145" s="30" t="s">
        <v>351</v>
      </c>
      <c r="D145" s="33">
        <v>15000</v>
      </c>
      <c r="E145" s="33">
        <v>430.5</v>
      </c>
      <c r="F145" s="33">
        <v>0</v>
      </c>
      <c r="G145" s="33">
        <v>456</v>
      </c>
      <c r="H145" s="33">
        <v>25</v>
      </c>
      <c r="I145" s="33">
        <f t="shared" si="4"/>
        <v>911.5</v>
      </c>
      <c r="J145" s="33">
        <f t="shared" si="5"/>
        <v>14088.5</v>
      </c>
    </row>
    <row r="146" spans="1:10" s="34" customFormat="1">
      <c r="A146" s="30" t="s">
        <v>193</v>
      </c>
      <c r="B146" s="30" t="s">
        <v>194</v>
      </c>
      <c r="C146" s="30" t="s">
        <v>351</v>
      </c>
      <c r="D146" s="33">
        <v>25000</v>
      </c>
      <c r="E146" s="33">
        <v>717.5</v>
      </c>
      <c r="F146" s="33">
        <v>0</v>
      </c>
      <c r="G146" s="33">
        <v>760</v>
      </c>
      <c r="H146" s="33">
        <v>25</v>
      </c>
      <c r="I146" s="33">
        <f t="shared" si="4"/>
        <v>1502.5</v>
      </c>
      <c r="J146" s="33">
        <f t="shared" si="5"/>
        <v>23497.5</v>
      </c>
    </row>
    <row r="147" spans="1:10" s="34" customFormat="1">
      <c r="A147" s="30" t="s">
        <v>195</v>
      </c>
      <c r="B147" s="30" t="s">
        <v>338</v>
      </c>
      <c r="C147" s="30" t="s">
        <v>351</v>
      </c>
      <c r="D147" s="33">
        <v>32000</v>
      </c>
      <c r="E147" s="33">
        <v>918.4</v>
      </c>
      <c r="F147" s="33">
        <v>0</v>
      </c>
      <c r="G147" s="33">
        <v>972.8</v>
      </c>
      <c r="H147" s="33">
        <v>25</v>
      </c>
      <c r="I147" s="33">
        <f t="shared" si="4"/>
        <v>1916.1999999999998</v>
      </c>
      <c r="J147" s="33">
        <f t="shared" si="5"/>
        <v>30083.8</v>
      </c>
    </row>
    <row r="148" spans="1:10" s="34" customFormat="1">
      <c r="A148" s="30" t="s">
        <v>196</v>
      </c>
      <c r="B148" s="30" t="s">
        <v>6</v>
      </c>
      <c r="C148" s="30" t="s">
        <v>351</v>
      </c>
      <c r="D148" s="33">
        <v>15000</v>
      </c>
      <c r="E148" s="33">
        <v>430.5</v>
      </c>
      <c r="F148" s="33">
        <v>0</v>
      </c>
      <c r="G148" s="33">
        <v>456</v>
      </c>
      <c r="H148" s="33">
        <v>25</v>
      </c>
      <c r="I148" s="33">
        <f t="shared" si="4"/>
        <v>911.5</v>
      </c>
      <c r="J148" s="33">
        <f t="shared" si="5"/>
        <v>14088.5</v>
      </c>
    </row>
    <row r="149" spans="1:10" s="34" customFormat="1">
      <c r="A149" s="30" t="s">
        <v>197</v>
      </c>
      <c r="B149" s="30" t="s">
        <v>6</v>
      </c>
      <c r="C149" s="30" t="s">
        <v>351</v>
      </c>
      <c r="D149" s="33">
        <v>15000</v>
      </c>
      <c r="E149" s="33">
        <v>430.5</v>
      </c>
      <c r="F149" s="33">
        <v>0</v>
      </c>
      <c r="G149" s="33">
        <v>456</v>
      </c>
      <c r="H149" s="33">
        <v>25</v>
      </c>
      <c r="I149" s="33">
        <f t="shared" si="4"/>
        <v>911.5</v>
      </c>
      <c r="J149" s="33">
        <f t="shared" si="5"/>
        <v>14088.5</v>
      </c>
    </row>
    <row r="150" spans="1:10" s="34" customFormat="1">
      <c r="A150" s="30" t="s">
        <v>198</v>
      </c>
      <c r="B150" s="30" t="s">
        <v>6</v>
      </c>
      <c r="C150" s="30" t="s">
        <v>351</v>
      </c>
      <c r="D150" s="33">
        <v>15000</v>
      </c>
      <c r="E150" s="33">
        <v>430.5</v>
      </c>
      <c r="F150" s="33">
        <v>0</v>
      </c>
      <c r="G150" s="33">
        <v>456</v>
      </c>
      <c r="H150" s="33">
        <v>25</v>
      </c>
      <c r="I150" s="33">
        <f t="shared" si="4"/>
        <v>911.5</v>
      </c>
      <c r="J150" s="33">
        <f t="shared" si="5"/>
        <v>14088.5</v>
      </c>
    </row>
    <row r="151" spans="1:10" s="34" customFormat="1">
      <c r="A151" s="30" t="s">
        <v>199</v>
      </c>
      <c r="B151" s="30" t="s">
        <v>8</v>
      </c>
      <c r="C151" s="30" t="s">
        <v>351</v>
      </c>
      <c r="D151" s="33">
        <v>10000</v>
      </c>
      <c r="E151" s="33">
        <v>287</v>
      </c>
      <c r="F151" s="33">
        <v>0</v>
      </c>
      <c r="G151" s="33">
        <v>304</v>
      </c>
      <c r="H151" s="33">
        <v>25</v>
      </c>
      <c r="I151" s="33">
        <f t="shared" si="4"/>
        <v>616</v>
      </c>
      <c r="J151" s="33">
        <f t="shared" si="5"/>
        <v>9384</v>
      </c>
    </row>
    <row r="152" spans="1:10" s="34" customFormat="1">
      <c r="A152" s="30" t="s">
        <v>200</v>
      </c>
      <c r="B152" s="30" t="s">
        <v>6</v>
      </c>
      <c r="C152" s="30" t="s">
        <v>351</v>
      </c>
      <c r="D152" s="33">
        <v>15000</v>
      </c>
      <c r="E152" s="33">
        <v>430.5</v>
      </c>
      <c r="F152" s="33">
        <v>0</v>
      </c>
      <c r="G152" s="33">
        <v>456</v>
      </c>
      <c r="H152" s="33">
        <v>25</v>
      </c>
      <c r="I152" s="33">
        <f t="shared" si="4"/>
        <v>911.5</v>
      </c>
      <c r="J152" s="33">
        <f t="shared" si="5"/>
        <v>14088.5</v>
      </c>
    </row>
    <row r="153" spans="1:10" s="34" customFormat="1">
      <c r="A153" s="30" t="s">
        <v>201</v>
      </c>
      <c r="B153" s="30" t="s">
        <v>202</v>
      </c>
      <c r="C153" s="30" t="s">
        <v>351</v>
      </c>
      <c r="D153" s="33">
        <v>40000</v>
      </c>
      <c r="E153" s="33">
        <v>1148</v>
      </c>
      <c r="F153" s="33">
        <v>646.36</v>
      </c>
      <c r="G153" s="33">
        <v>1216</v>
      </c>
      <c r="H153" s="33">
        <v>25</v>
      </c>
      <c r="I153" s="33">
        <f t="shared" si="4"/>
        <v>3035.36</v>
      </c>
      <c r="J153" s="33">
        <f t="shared" si="5"/>
        <v>36964.639999999999</v>
      </c>
    </row>
    <row r="154" spans="1:10" s="34" customFormat="1">
      <c r="A154" s="30" t="s">
        <v>203</v>
      </c>
      <c r="B154" s="30" t="s">
        <v>103</v>
      </c>
      <c r="C154" s="30" t="s">
        <v>351</v>
      </c>
      <c r="D154" s="33">
        <v>15000</v>
      </c>
      <c r="E154" s="33">
        <v>430.5</v>
      </c>
      <c r="F154" s="33">
        <v>0</v>
      </c>
      <c r="G154" s="33">
        <v>456</v>
      </c>
      <c r="H154" s="33">
        <v>25</v>
      </c>
      <c r="I154" s="33">
        <f t="shared" si="4"/>
        <v>911.5</v>
      </c>
      <c r="J154" s="33">
        <f t="shared" si="5"/>
        <v>14088.5</v>
      </c>
    </row>
    <row r="155" spans="1:10" s="34" customFormat="1">
      <c r="A155" s="30" t="s">
        <v>204</v>
      </c>
      <c r="B155" s="30" t="s">
        <v>205</v>
      </c>
      <c r="C155" s="30" t="s">
        <v>351</v>
      </c>
      <c r="D155" s="33">
        <v>95000</v>
      </c>
      <c r="E155" s="33">
        <v>2726.5</v>
      </c>
      <c r="F155" s="33">
        <v>11376.28</v>
      </c>
      <c r="G155" s="33">
        <v>2888</v>
      </c>
      <c r="H155" s="33">
        <v>25</v>
      </c>
      <c r="I155" s="33">
        <f t="shared" si="4"/>
        <v>17015.78</v>
      </c>
      <c r="J155" s="33">
        <f t="shared" si="5"/>
        <v>77984.22</v>
      </c>
    </row>
    <row r="156" spans="1:10" s="34" customFormat="1">
      <c r="A156" s="30" t="s">
        <v>206</v>
      </c>
      <c r="B156" s="30" t="s">
        <v>207</v>
      </c>
      <c r="C156" s="30" t="s">
        <v>351</v>
      </c>
      <c r="D156" s="33">
        <v>95000</v>
      </c>
      <c r="E156" s="33">
        <v>2726.5</v>
      </c>
      <c r="F156" s="33">
        <v>11376.28</v>
      </c>
      <c r="G156" s="33">
        <v>2888</v>
      </c>
      <c r="H156" s="33">
        <v>25</v>
      </c>
      <c r="I156" s="33">
        <f t="shared" si="4"/>
        <v>17015.78</v>
      </c>
      <c r="J156" s="33">
        <f t="shared" si="5"/>
        <v>77984.22</v>
      </c>
    </row>
    <row r="157" spans="1:10" s="34" customFormat="1">
      <c r="A157" s="30" t="s">
        <v>208</v>
      </c>
      <c r="B157" s="30" t="s">
        <v>68</v>
      </c>
      <c r="C157" s="30" t="s">
        <v>351</v>
      </c>
      <c r="D157" s="33">
        <v>35000</v>
      </c>
      <c r="E157" s="33">
        <v>1004.5</v>
      </c>
      <c r="F157" s="33">
        <v>0</v>
      </c>
      <c r="G157" s="33">
        <v>1064</v>
      </c>
      <c r="H157" s="33">
        <v>25</v>
      </c>
      <c r="I157" s="33">
        <f t="shared" si="4"/>
        <v>2093.5</v>
      </c>
      <c r="J157" s="33">
        <f t="shared" si="5"/>
        <v>32906.5</v>
      </c>
    </row>
    <row r="158" spans="1:10" s="34" customFormat="1">
      <c r="A158" s="30" t="s">
        <v>209</v>
      </c>
      <c r="B158" s="30" t="s">
        <v>210</v>
      </c>
      <c r="C158" s="30" t="s">
        <v>351</v>
      </c>
      <c r="D158" s="33">
        <v>125000</v>
      </c>
      <c r="E158" s="33">
        <v>3587.5</v>
      </c>
      <c r="F158" s="33">
        <v>18634.05</v>
      </c>
      <c r="G158" s="33">
        <v>2995.92</v>
      </c>
      <c r="H158" s="33">
        <v>25</v>
      </c>
      <c r="I158" s="33">
        <f t="shared" si="4"/>
        <v>25242.47</v>
      </c>
      <c r="J158" s="33">
        <f t="shared" si="5"/>
        <v>99757.53</v>
      </c>
    </row>
    <row r="159" spans="1:10" s="34" customFormat="1">
      <c r="A159" s="30" t="s">
        <v>211</v>
      </c>
      <c r="B159" s="30" t="s">
        <v>8</v>
      </c>
      <c r="C159" s="30" t="s">
        <v>351</v>
      </c>
      <c r="D159" s="33">
        <v>7500</v>
      </c>
      <c r="E159" s="33">
        <v>215.25</v>
      </c>
      <c r="F159" s="33">
        <v>0</v>
      </c>
      <c r="G159" s="33">
        <v>228</v>
      </c>
      <c r="H159" s="33">
        <v>25</v>
      </c>
      <c r="I159" s="33">
        <f t="shared" si="4"/>
        <v>468.25</v>
      </c>
      <c r="J159" s="33">
        <f t="shared" si="5"/>
        <v>7031.75</v>
      </c>
    </row>
    <row r="160" spans="1:10" s="34" customFormat="1">
      <c r="A160" s="30" t="s">
        <v>212</v>
      </c>
      <c r="B160" s="30" t="s">
        <v>339</v>
      </c>
      <c r="C160" s="30" t="s">
        <v>351</v>
      </c>
      <c r="D160" s="33">
        <v>95000</v>
      </c>
      <c r="E160" s="33">
        <v>2726.5</v>
      </c>
      <c r="F160" s="33">
        <v>11376.28</v>
      </c>
      <c r="G160" s="33">
        <v>2888</v>
      </c>
      <c r="H160" s="33">
        <v>25</v>
      </c>
      <c r="I160" s="33">
        <f t="shared" si="4"/>
        <v>17015.78</v>
      </c>
      <c r="J160" s="33">
        <f t="shared" si="5"/>
        <v>77984.22</v>
      </c>
    </row>
    <row r="161" spans="1:10" s="34" customFormat="1">
      <c r="A161" s="30" t="s">
        <v>213</v>
      </c>
      <c r="B161" s="30" t="s">
        <v>111</v>
      </c>
      <c r="C161" s="30" t="s">
        <v>351</v>
      </c>
      <c r="D161" s="33">
        <v>60000</v>
      </c>
      <c r="E161" s="33">
        <v>1722</v>
      </c>
      <c r="F161" s="33">
        <v>3792.24</v>
      </c>
      <c r="G161" s="33">
        <v>1824</v>
      </c>
      <c r="H161" s="33">
        <v>25</v>
      </c>
      <c r="I161" s="33">
        <f t="shared" si="4"/>
        <v>7363.24</v>
      </c>
      <c r="J161" s="33">
        <f t="shared" si="5"/>
        <v>52636.76</v>
      </c>
    </row>
    <row r="162" spans="1:10" s="34" customFormat="1">
      <c r="A162" s="30" t="s">
        <v>214</v>
      </c>
      <c r="B162" s="30" t="s">
        <v>215</v>
      </c>
      <c r="C162" s="30" t="s">
        <v>351</v>
      </c>
      <c r="D162" s="33">
        <v>20000</v>
      </c>
      <c r="E162" s="33">
        <v>574</v>
      </c>
      <c r="F162" s="33">
        <v>0</v>
      </c>
      <c r="G162" s="33">
        <v>608</v>
      </c>
      <c r="H162" s="33">
        <v>25</v>
      </c>
      <c r="I162" s="33">
        <f t="shared" si="4"/>
        <v>1207</v>
      </c>
      <c r="J162" s="33">
        <f t="shared" si="5"/>
        <v>18793</v>
      </c>
    </row>
    <row r="163" spans="1:10" s="34" customFormat="1">
      <c r="A163" s="30" t="s">
        <v>216</v>
      </c>
      <c r="B163" s="30" t="s">
        <v>165</v>
      </c>
      <c r="C163" s="30" t="s">
        <v>351</v>
      </c>
      <c r="D163" s="33">
        <v>21450</v>
      </c>
      <c r="E163" s="33">
        <v>615.62</v>
      </c>
      <c r="F163" s="33">
        <v>0</v>
      </c>
      <c r="G163" s="33">
        <v>652.08000000000004</v>
      </c>
      <c r="H163" s="33">
        <v>25</v>
      </c>
      <c r="I163" s="33">
        <f t="shared" si="4"/>
        <v>1292.7</v>
      </c>
      <c r="J163" s="33">
        <f t="shared" si="5"/>
        <v>20157.3</v>
      </c>
    </row>
    <row r="164" spans="1:10" s="34" customFormat="1">
      <c r="A164" s="30" t="s">
        <v>217</v>
      </c>
      <c r="B164" s="30" t="s">
        <v>10</v>
      </c>
      <c r="C164" s="30" t="s">
        <v>351</v>
      </c>
      <c r="D164" s="33">
        <v>12000</v>
      </c>
      <c r="E164" s="33">
        <v>344.4</v>
      </c>
      <c r="F164" s="33">
        <v>0</v>
      </c>
      <c r="G164" s="33">
        <v>364.8</v>
      </c>
      <c r="H164" s="33">
        <v>25</v>
      </c>
      <c r="I164" s="33">
        <f t="shared" si="4"/>
        <v>734.2</v>
      </c>
      <c r="J164" s="33">
        <f t="shared" si="5"/>
        <v>11265.8</v>
      </c>
    </row>
    <row r="165" spans="1:10" s="34" customFormat="1">
      <c r="A165" s="30" t="s">
        <v>218</v>
      </c>
      <c r="B165" s="30" t="s">
        <v>73</v>
      </c>
      <c r="C165" s="30" t="s">
        <v>351</v>
      </c>
      <c r="D165" s="33">
        <v>20000</v>
      </c>
      <c r="E165" s="33">
        <v>574</v>
      </c>
      <c r="F165" s="33">
        <v>0</v>
      </c>
      <c r="G165" s="33">
        <v>608</v>
      </c>
      <c r="H165" s="33">
        <v>25</v>
      </c>
      <c r="I165" s="33">
        <f t="shared" si="4"/>
        <v>1207</v>
      </c>
      <c r="J165" s="33">
        <f t="shared" si="5"/>
        <v>18793</v>
      </c>
    </row>
    <row r="166" spans="1:10" s="34" customFormat="1">
      <c r="A166" s="30" t="s">
        <v>219</v>
      </c>
      <c r="B166" s="30" t="s">
        <v>24</v>
      </c>
      <c r="C166" s="30" t="s">
        <v>351</v>
      </c>
      <c r="D166" s="33">
        <v>21500</v>
      </c>
      <c r="E166" s="33">
        <v>617.04999999999995</v>
      </c>
      <c r="F166" s="33">
        <v>0</v>
      </c>
      <c r="G166" s="33">
        <v>653.6</v>
      </c>
      <c r="H166" s="33">
        <v>25</v>
      </c>
      <c r="I166" s="33">
        <f t="shared" si="4"/>
        <v>1295.6500000000001</v>
      </c>
      <c r="J166" s="33">
        <f t="shared" si="5"/>
        <v>20204.349999999999</v>
      </c>
    </row>
    <row r="167" spans="1:10" s="34" customFormat="1">
      <c r="A167" s="30" t="s">
        <v>220</v>
      </c>
      <c r="B167" s="30" t="s">
        <v>20</v>
      </c>
      <c r="C167" s="30" t="s">
        <v>351</v>
      </c>
      <c r="D167" s="33">
        <v>33000</v>
      </c>
      <c r="E167" s="33">
        <v>947.1</v>
      </c>
      <c r="F167" s="33">
        <v>0</v>
      </c>
      <c r="G167" s="33">
        <v>1003.2</v>
      </c>
      <c r="H167" s="33">
        <v>25</v>
      </c>
      <c r="I167" s="33">
        <f t="shared" ref="I167:I222" si="6">E167+F167+G167+H167</f>
        <v>1975.3000000000002</v>
      </c>
      <c r="J167" s="33">
        <f t="shared" ref="J167:J222" si="7">D167-I167</f>
        <v>31024.7</v>
      </c>
    </row>
    <row r="168" spans="1:10" s="34" customFormat="1">
      <c r="A168" s="30" t="s">
        <v>221</v>
      </c>
      <c r="B168" s="30" t="s">
        <v>167</v>
      </c>
      <c r="C168" s="30" t="s">
        <v>351</v>
      </c>
      <c r="D168" s="33">
        <v>40000</v>
      </c>
      <c r="E168" s="33">
        <v>1148</v>
      </c>
      <c r="F168" s="33">
        <v>646.36</v>
      </c>
      <c r="G168" s="33">
        <v>1216</v>
      </c>
      <c r="H168" s="33">
        <v>25</v>
      </c>
      <c r="I168" s="33">
        <f t="shared" si="6"/>
        <v>3035.36</v>
      </c>
      <c r="J168" s="33">
        <f t="shared" si="7"/>
        <v>36964.639999999999</v>
      </c>
    </row>
    <row r="169" spans="1:10" s="34" customFormat="1">
      <c r="A169" s="30" t="s">
        <v>222</v>
      </c>
      <c r="B169" s="30" t="s">
        <v>64</v>
      </c>
      <c r="C169" s="30" t="s">
        <v>351</v>
      </c>
      <c r="D169" s="33">
        <v>18000</v>
      </c>
      <c r="E169" s="33">
        <v>516.6</v>
      </c>
      <c r="F169" s="33">
        <v>0</v>
      </c>
      <c r="G169" s="33">
        <v>547.20000000000005</v>
      </c>
      <c r="H169" s="33">
        <v>25</v>
      </c>
      <c r="I169" s="33">
        <f t="shared" si="6"/>
        <v>1088.8000000000002</v>
      </c>
      <c r="J169" s="33">
        <f t="shared" si="7"/>
        <v>16911.2</v>
      </c>
    </row>
    <row r="170" spans="1:10" s="34" customFormat="1">
      <c r="A170" s="30" t="s">
        <v>223</v>
      </c>
      <c r="B170" s="30" t="s">
        <v>224</v>
      </c>
      <c r="C170" s="30" t="s">
        <v>351</v>
      </c>
      <c r="D170" s="33">
        <v>95000</v>
      </c>
      <c r="E170" s="33">
        <v>2726.5</v>
      </c>
      <c r="F170" s="33">
        <v>11376.28</v>
      </c>
      <c r="G170" s="33">
        <v>2888</v>
      </c>
      <c r="H170" s="33">
        <v>25</v>
      </c>
      <c r="I170" s="33">
        <f t="shared" si="6"/>
        <v>17015.78</v>
      </c>
      <c r="J170" s="33">
        <f t="shared" si="7"/>
        <v>77984.22</v>
      </c>
    </row>
    <row r="171" spans="1:10" s="34" customFormat="1">
      <c r="A171" s="30" t="s">
        <v>225</v>
      </c>
      <c r="B171" s="30" t="s">
        <v>42</v>
      </c>
      <c r="C171" s="30" t="s">
        <v>351</v>
      </c>
      <c r="D171" s="33">
        <v>25000</v>
      </c>
      <c r="E171" s="33">
        <v>717.5</v>
      </c>
      <c r="F171" s="33">
        <v>0</v>
      </c>
      <c r="G171" s="33">
        <v>760</v>
      </c>
      <c r="H171" s="33">
        <v>25</v>
      </c>
      <c r="I171" s="33">
        <f t="shared" si="6"/>
        <v>1502.5</v>
      </c>
      <c r="J171" s="33">
        <f t="shared" si="7"/>
        <v>23497.5</v>
      </c>
    </row>
    <row r="172" spans="1:10" s="34" customFormat="1">
      <c r="A172" s="30" t="s">
        <v>226</v>
      </c>
      <c r="B172" s="30" t="s">
        <v>106</v>
      </c>
      <c r="C172" s="30" t="s">
        <v>351</v>
      </c>
      <c r="D172" s="33">
        <v>50000</v>
      </c>
      <c r="E172" s="33">
        <v>1435</v>
      </c>
      <c r="F172" s="33">
        <v>2057.71</v>
      </c>
      <c r="G172" s="33">
        <v>1520</v>
      </c>
      <c r="H172" s="33">
        <v>25</v>
      </c>
      <c r="I172" s="33">
        <f t="shared" si="6"/>
        <v>5037.71</v>
      </c>
      <c r="J172" s="33">
        <f t="shared" si="7"/>
        <v>44962.29</v>
      </c>
    </row>
    <row r="173" spans="1:10" s="34" customFormat="1">
      <c r="A173" s="30" t="s">
        <v>227</v>
      </c>
      <c r="B173" s="30" t="s">
        <v>228</v>
      </c>
      <c r="C173" s="30" t="s">
        <v>351</v>
      </c>
      <c r="D173" s="33">
        <v>40000</v>
      </c>
      <c r="E173" s="33">
        <v>1148</v>
      </c>
      <c r="F173" s="33">
        <v>646.36</v>
      </c>
      <c r="G173" s="33">
        <v>1216</v>
      </c>
      <c r="H173" s="33">
        <v>25</v>
      </c>
      <c r="I173" s="33">
        <f t="shared" si="6"/>
        <v>3035.36</v>
      </c>
      <c r="J173" s="33">
        <f t="shared" si="7"/>
        <v>36964.639999999999</v>
      </c>
    </row>
    <row r="174" spans="1:10" s="34" customFormat="1">
      <c r="A174" s="30" t="s">
        <v>229</v>
      </c>
      <c r="B174" s="30" t="s">
        <v>87</v>
      </c>
      <c r="C174" s="30" t="s">
        <v>351</v>
      </c>
      <c r="D174" s="33">
        <v>30000</v>
      </c>
      <c r="E174" s="33">
        <v>861</v>
      </c>
      <c r="F174" s="33">
        <v>0</v>
      </c>
      <c r="G174" s="33">
        <v>912</v>
      </c>
      <c r="H174" s="33">
        <v>25</v>
      </c>
      <c r="I174" s="33">
        <f t="shared" si="6"/>
        <v>1798</v>
      </c>
      <c r="J174" s="33">
        <f t="shared" si="7"/>
        <v>28202</v>
      </c>
    </row>
    <row r="175" spans="1:10" s="34" customFormat="1">
      <c r="A175" s="30" t="s">
        <v>230</v>
      </c>
      <c r="B175" s="30" t="s">
        <v>6</v>
      </c>
      <c r="C175" s="30" t="s">
        <v>351</v>
      </c>
      <c r="D175" s="33">
        <v>15000</v>
      </c>
      <c r="E175" s="33">
        <v>430.5</v>
      </c>
      <c r="F175" s="33">
        <v>0</v>
      </c>
      <c r="G175" s="33">
        <v>456</v>
      </c>
      <c r="H175" s="33">
        <v>25</v>
      </c>
      <c r="I175" s="33">
        <f t="shared" si="6"/>
        <v>911.5</v>
      </c>
      <c r="J175" s="33">
        <f t="shared" si="7"/>
        <v>14088.5</v>
      </c>
    </row>
    <row r="176" spans="1:10" s="34" customFormat="1">
      <c r="A176" s="30" t="s">
        <v>231</v>
      </c>
      <c r="B176" s="30" t="s">
        <v>10</v>
      </c>
      <c r="C176" s="30" t="s">
        <v>351</v>
      </c>
      <c r="D176" s="33">
        <v>15000</v>
      </c>
      <c r="E176" s="33">
        <v>430.5</v>
      </c>
      <c r="F176" s="33">
        <v>0</v>
      </c>
      <c r="G176" s="33">
        <v>456</v>
      </c>
      <c r="H176" s="33">
        <v>25</v>
      </c>
      <c r="I176" s="33">
        <f t="shared" si="6"/>
        <v>911.5</v>
      </c>
      <c r="J176" s="33">
        <f t="shared" si="7"/>
        <v>14088.5</v>
      </c>
    </row>
    <row r="177" spans="1:10" s="34" customFormat="1">
      <c r="A177" s="30" t="s">
        <v>232</v>
      </c>
      <c r="B177" s="30" t="s">
        <v>10</v>
      </c>
      <c r="C177" s="30" t="s">
        <v>351</v>
      </c>
      <c r="D177" s="33">
        <v>16000</v>
      </c>
      <c r="E177" s="33">
        <v>459.2</v>
      </c>
      <c r="F177" s="33">
        <v>0</v>
      </c>
      <c r="G177" s="33">
        <v>486.4</v>
      </c>
      <c r="H177" s="33">
        <v>25</v>
      </c>
      <c r="I177" s="33">
        <f t="shared" si="6"/>
        <v>970.59999999999991</v>
      </c>
      <c r="J177" s="33">
        <f t="shared" si="7"/>
        <v>15029.4</v>
      </c>
    </row>
    <row r="178" spans="1:10" s="34" customFormat="1">
      <c r="A178" s="30" t="s">
        <v>233</v>
      </c>
      <c r="B178" s="30" t="s">
        <v>6</v>
      </c>
      <c r="C178" s="30" t="s">
        <v>351</v>
      </c>
      <c r="D178" s="33">
        <v>15000</v>
      </c>
      <c r="E178" s="33">
        <v>430.5</v>
      </c>
      <c r="F178" s="33">
        <v>0</v>
      </c>
      <c r="G178" s="33">
        <v>456</v>
      </c>
      <c r="H178" s="33">
        <v>25</v>
      </c>
      <c r="I178" s="33">
        <f t="shared" si="6"/>
        <v>911.5</v>
      </c>
      <c r="J178" s="33">
        <f t="shared" si="7"/>
        <v>14088.5</v>
      </c>
    </row>
    <row r="179" spans="1:10" s="34" customFormat="1">
      <c r="A179" s="30" t="s">
        <v>234</v>
      </c>
      <c r="B179" s="30" t="s">
        <v>95</v>
      </c>
      <c r="C179" s="30" t="s">
        <v>351</v>
      </c>
      <c r="D179" s="33">
        <v>20000</v>
      </c>
      <c r="E179" s="33">
        <v>574</v>
      </c>
      <c r="F179" s="33">
        <v>0</v>
      </c>
      <c r="G179" s="33">
        <v>608</v>
      </c>
      <c r="H179" s="33">
        <v>25</v>
      </c>
      <c r="I179" s="33">
        <f t="shared" si="6"/>
        <v>1207</v>
      </c>
      <c r="J179" s="33">
        <f t="shared" si="7"/>
        <v>18793</v>
      </c>
    </row>
    <row r="180" spans="1:10" s="34" customFormat="1">
      <c r="A180" s="30" t="s">
        <v>235</v>
      </c>
      <c r="B180" s="30" t="s">
        <v>6</v>
      </c>
      <c r="C180" s="30" t="s">
        <v>351</v>
      </c>
      <c r="D180" s="33">
        <v>15000</v>
      </c>
      <c r="E180" s="33">
        <v>430.5</v>
      </c>
      <c r="F180" s="33">
        <v>0</v>
      </c>
      <c r="G180" s="33">
        <v>456</v>
      </c>
      <c r="H180" s="33">
        <v>25</v>
      </c>
      <c r="I180" s="33">
        <f t="shared" si="6"/>
        <v>911.5</v>
      </c>
      <c r="J180" s="33">
        <f t="shared" si="7"/>
        <v>14088.5</v>
      </c>
    </row>
    <row r="181" spans="1:10" s="34" customFormat="1">
      <c r="A181" s="30" t="s">
        <v>236</v>
      </c>
      <c r="B181" s="30" t="s">
        <v>53</v>
      </c>
      <c r="C181" s="30" t="s">
        <v>351</v>
      </c>
      <c r="D181" s="33">
        <v>26000</v>
      </c>
      <c r="E181" s="33">
        <v>746.2</v>
      </c>
      <c r="F181" s="33">
        <v>0</v>
      </c>
      <c r="G181" s="33">
        <v>790.4</v>
      </c>
      <c r="H181" s="33">
        <v>25</v>
      </c>
      <c r="I181" s="33">
        <f t="shared" si="6"/>
        <v>1561.6</v>
      </c>
      <c r="J181" s="33">
        <f t="shared" si="7"/>
        <v>24438.400000000001</v>
      </c>
    </row>
    <row r="182" spans="1:10" s="34" customFormat="1">
      <c r="A182" s="30" t="s">
        <v>237</v>
      </c>
      <c r="B182" s="30" t="s">
        <v>10</v>
      </c>
      <c r="C182" s="30" t="s">
        <v>351</v>
      </c>
      <c r="D182" s="33">
        <v>12000</v>
      </c>
      <c r="E182" s="33">
        <v>344.4</v>
      </c>
      <c r="F182" s="33">
        <v>0</v>
      </c>
      <c r="G182" s="33">
        <v>364.8</v>
      </c>
      <c r="H182" s="33">
        <v>25</v>
      </c>
      <c r="I182" s="33">
        <f t="shared" si="6"/>
        <v>734.2</v>
      </c>
      <c r="J182" s="33">
        <f t="shared" si="7"/>
        <v>11265.8</v>
      </c>
    </row>
    <row r="183" spans="1:10" s="34" customFormat="1">
      <c r="A183" s="30" t="s">
        <v>238</v>
      </c>
      <c r="B183" s="30" t="s">
        <v>10</v>
      </c>
      <c r="C183" s="30" t="s">
        <v>351</v>
      </c>
      <c r="D183" s="33">
        <v>7500</v>
      </c>
      <c r="E183" s="33">
        <v>215.25</v>
      </c>
      <c r="F183" s="33">
        <v>0</v>
      </c>
      <c r="G183" s="33">
        <v>228</v>
      </c>
      <c r="H183" s="33">
        <v>25</v>
      </c>
      <c r="I183" s="33">
        <f t="shared" si="6"/>
        <v>468.25</v>
      </c>
      <c r="J183" s="33">
        <f t="shared" si="7"/>
        <v>7031.75</v>
      </c>
    </row>
    <row r="184" spans="1:10" s="34" customFormat="1">
      <c r="A184" s="30" t="s">
        <v>239</v>
      </c>
      <c r="B184" s="30" t="s">
        <v>6</v>
      </c>
      <c r="C184" s="30" t="s">
        <v>351</v>
      </c>
      <c r="D184" s="33">
        <v>15000</v>
      </c>
      <c r="E184" s="33">
        <v>430.5</v>
      </c>
      <c r="F184" s="33">
        <v>0</v>
      </c>
      <c r="G184" s="33">
        <v>456</v>
      </c>
      <c r="H184" s="33">
        <v>25</v>
      </c>
      <c r="I184" s="33">
        <f t="shared" si="6"/>
        <v>911.5</v>
      </c>
      <c r="J184" s="33">
        <f t="shared" si="7"/>
        <v>14088.5</v>
      </c>
    </row>
    <row r="185" spans="1:10" s="34" customFormat="1">
      <c r="A185" s="30" t="s">
        <v>240</v>
      </c>
      <c r="B185" s="30" t="s">
        <v>10</v>
      </c>
      <c r="C185" s="30" t="s">
        <v>351</v>
      </c>
      <c r="D185" s="33">
        <v>9500</v>
      </c>
      <c r="E185" s="33">
        <v>272.64999999999998</v>
      </c>
      <c r="F185" s="33">
        <v>0</v>
      </c>
      <c r="G185" s="33">
        <v>288.8</v>
      </c>
      <c r="H185" s="33">
        <v>25</v>
      </c>
      <c r="I185" s="33">
        <f t="shared" si="6"/>
        <v>586.45000000000005</v>
      </c>
      <c r="J185" s="33">
        <f t="shared" si="7"/>
        <v>8913.5499999999993</v>
      </c>
    </row>
    <row r="186" spans="1:10" s="34" customFormat="1">
      <c r="A186" s="30" t="s">
        <v>241</v>
      </c>
      <c r="B186" s="30" t="s">
        <v>10</v>
      </c>
      <c r="C186" s="30" t="s">
        <v>351</v>
      </c>
      <c r="D186" s="33">
        <v>7500</v>
      </c>
      <c r="E186" s="33">
        <v>215.25</v>
      </c>
      <c r="F186" s="33">
        <v>0</v>
      </c>
      <c r="G186" s="33">
        <v>228</v>
      </c>
      <c r="H186" s="33">
        <v>25</v>
      </c>
      <c r="I186" s="33">
        <f t="shared" si="6"/>
        <v>468.25</v>
      </c>
      <c r="J186" s="33">
        <f t="shared" si="7"/>
        <v>7031.75</v>
      </c>
    </row>
    <row r="187" spans="1:10" s="34" customFormat="1">
      <c r="A187" s="30" t="s">
        <v>242</v>
      </c>
      <c r="B187" s="30" t="s">
        <v>57</v>
      </c>
      <c r="C187" s="30" t="s">
        <v>351</v>
      </c>
      <c r="D187" s="33">
        <v>10000</v>
      </c>
      <c r="E187" s="33">
        <v>287</v>
      </c>
      <c r="F187" s="33">
        <v>0</v>
      </c>
      <c r="G187" s="33">
        <v>304</v>
      </c>
      <c r="H187" s="33">
        <v>25</v>
      </c>
      <c r="I187" s="33">
        <f t="shared" si="6"/>
        <v>616</v>
      </c>
      <c r="J187" s="33">
        <f t="shared" si="7"/>
        <v>9384</v>
      </c>
    </row>
    <row r="188" spans="1:10" s="34" customFormat="1">
      <c r="A188" s="30" t="s">
        <v>243</v>
      </c>
      <c r="B188" s="30" t="s">
        <v>22</v>
      </c>
      <c r="C188" s="30" t="s">
        <v>351</v>
      </c>
      <c r="D188" s="33">
        <v>25000</v>
      </c>
      <c r="E188" s="33">
        <v>717.5</v>
      </c>
      <c r="F188" s="33">
        <v>0</v>
      </c>
      <c r="G188" s="33">
        <v>760</v>
      </c>
      <c r="H188" s="33">
        <v>25</v>
      </c>
      <c r="I188" s="33">
        <f t="shared" si="6"/>
        <v>1502.5</v>
      </c>
      <c r="J188" s="33">
        <f t="shared" si="7"/>
        <v>23497.5</v>
      </c>
    </row>
    <row r="189" spans="1:10" s="34" customFormat="1">
      <c r="A189" s="30" t="s">
        <v>244</v>
      </c>
      <c r="B189" s="30" t="s">
        <v>165</v>
      </c>
      <c r="C189" s="30" t="s">
        <v>351</v>
      </c>
      <c r="D189" s="33">
        <v>15000</v>
      </c>
      <c r="E189" s="33">
        <v>430.5</v>
      </c>
      <c r="F189" s="33">
        <v>0</v>
      </c>
      <c r="G189" s="33">
        <v>456</v>
      </c>
      <c r="H189" s="33">
        <v>25</v>
      </c>
      <c r="I189" s="33">
        <f t="shared" si="6"/>
        <v>911.5</v>
      </c>
      <c r="J189" s="33">
        <f t="shared" si="7"/>
        <v>14088.5</v>
      </c>
    </row>
    <row r="190" spans="1:10" s="34" customFormat="1">
      <c r="A190" s="30" t="s">
        <v>245</v>
      </c>
      <c r="B190" s="30" t="s">
        <v>6</v>
      </c>
      <c r="C190" s="30" t="s">
        <v>351</v>
      </c>
      <c r="D190" s="33">
        <v>15000</v>
      </c>
      <c r="E190" s="33">
        <v>430.5</v>
      </c>
      <c r="F190" s="33">
        <v>0</v>
      </c>
      <c r="G190" s="33">
        <v>456</v>
      </c>
      <c r="H190" s="33">
        <v>25</v>
      </c>
      <c r="I190" s="33">
        <f t="shared" si="6"/>
        <v>911.5</v>
      </c>
      <c r="J190" s="33">
        <f t="shared" si="7"/>
        <v>14088.5</v>
      </c>
    </row>
    <row r="191" spans="1:10" s="34" customFormat="1">
      <c r="A191" s="30" t="s">
        <v>246</v>
      </c>
      <c r="B191" s="30" t="s">
        <v>49</v>
      </c>
      <c r="C191" s="30" t="s">
        <v>351</v>
      </c>
      <c r="D191" s="33">
        <v>25000</v>
      </c>
      <c r="E191" s="33">
        <v>717.5</v>
      </c>
      <c r="F191" s="33">
        <v>0</v>
      </c>
      <c r="G191" s="33">
        <v>760</v>
      </c>
      <c r="H191" s="33">
        <v>25</v>
      </c>
      <c r="I191" s="33">
        <f t="shared" si="6"/>
        <v>1502.5</v>
      </c>
      <c r="J191" s="33">
        <f t="shared" si="7"/>
        <v>23497.5</v>
      </c>
    </row>
    <row r="192" spans="1:10" s="34" customFormat="1" ht="14.25" customHeight="1">
      <c r="A192" s="30" t="s">
        <v>247</v>
      </c>
      <c r="B192" s="30" t="s">
        <v>248</v>
      </c>
      <c r="C192" s="30" t="s">
        <v>351</v>
      </c>
      <c r="D192" s="33">
        <v>22000</v>
      </c>
      <c r="E192" s="33">
        <v>631.4</v>
      </c>
      <c r="F192" s="33">
        <v>0</v>
      </c>
      <c r="G192" s="33">
        <v>668.8</v>
      </c>
      <c r="H192" s="33">
        <v>25</v>
      </c>
      <c r="I192" s="33">
        <f t="shared" si="6"/>
        <v>1325.1999999999998</v>
      </c>
      <c r="J192" s="33">
        <f t="shared" si="7"/>
        <v>20674.8</v>
      </c>
    </row>
    <row r="193" spans="1:10" s="34" customFormat="1">
      <c r="A193" s="30" t="s">
        <v>249</v>
      </c>
      <c r="B193" s="30" t="s">
        <v>10</v>
      </c>
      <c r="C193" s="30" t="s">
        <v>351</v>
      </c>
      <c r="D193" s="33">
        <v>7500</v>
      </c>
      <c r="E193" s="33">
        <v>215.25</v>
      </c>
      <c r="F193" s="33">
        <v>0</v>
      </c>
      <c r="G193" s="33">
        <v>228</v>
      </c>
      <c r="H193" s="33">
        <v>25</v>
      </c>
      <c r="I193" s="33">
        <f t="shared" si="6"/>
        <v>468.25</v>
      </c>
      <c r="J193" s="33">
        <f t="shared" si="7"/>
        <v>7031.75</v>
      </c>
    </row>
    <row r="194" spans="1:10" s="34" customFormat="1">
      <c r="A194" s="30" t="s">
        <v>250</v>
      </c>
      <c r="B194" s="30" t="s">
        <v>251</v>
      </c>
      <c r="C194" s="30" t="s">
        <v>351</v>
      </c>
      <c r="D194" s="33">
        <v>95000</v>
      </c>
      <c r="E194" s="33">
        <v>2726.5</v>
      </c>
      <c r="F194" s="33">
        <v>11376.28</v>
      </c>
      <c r="G194" s="33">
        <v>2888</v>
      </c>
      <c r="H194" s="33">
        <v>25</v>
      </c>
      <c r="I194" s="33">
        <f t="shared" si="6"/>
        <v>17015.78</v>
      </c>
      <c r="J194" s="33">
        <f t="shared" si="7"/>
        <v>77984.22</v>
      </c>
    </row>
    <row r="195" spans="1:10" s="34" customFormat="1">
      <c r="A195" s="30" t="s">
        <v>252</v>
      </c>
      <c r="B195" s="30" t="s">
        <v>163</v>
      </c>
      <c r="C195" s="30" t="s">
        <v>351</v>
      </c>
      <c r="D195" s="33">
        <v>25000</v>
      </c>
      <c r="E195" s="33">
        <v>717.5</v>
      </c>
      <c r="F195" s="33">
        <v>0</v>
      </c>
      <c r="G195" s="33">
        <v>760</v>
      </c>
      <c r="H195" s="33">
        <v>25</v>
      </c>
      <c r="I195" s="33">
        <f t="shared" si="6"/>
        <v>1502.5</v>
      </c>
      <c r="J195" s="33">
        <f t="shared" si="7"/>
        <v>23497.5</v>
      </c>
    </row>
    <row r="196" spans="1:10" s="34" customFormat="1">
      <c r="A196" s="30" t="s">
        <v>253</v>
      </c>
      <c r="B196" s="30" t="s">
        <v>254</v>
      </c>
      <c r="C196" s="30" t="s">
        <v>351</v>
      </c>
      <c r="D196" s="33">
        <v>40000</v>
      </c>
      <c r="E196" s="33">
        <v>1148</v>
      </c>
      <c r="F196" s="33">
        <v>646.36</v>
      </c>
      <c r="G196" s="33">
        <v>1216</v>
      </c>
      <c r="H196" s="33">
        <v>25</v>
      </c>
      <c r="I196" s="33">
        <f t="shared" si="6"/>
        <v>3035.36</v>
      </c>
      <c r="J196" s="33">
        <f t="shared" si="7"/>
        <v>36964.639999999999</v>
      </c>
    </row>
    <row r="197" spans="1:10" s="34" customFormat="1">
      <c r="A197" s="30" t="s">
        <v>255</v>
      </c>
      <c r="B197" s="30" t="s">
        <v>8</v>
      </c>
      <c r="C197" s="30" t="s">
        <v>351</v>
      </c>
      <c r="D197" s="33">
        <v>11000</v>
      </c>
      <c r="E197" s="33">
        <v>315.7</v>
      </c>
      <c r="F197" s="33">
        <v>0</v>
      </c>
      <c r="G197" s="33">
        <v>334.4</v>
      </c>
      <c r="H197" s="33">
        <v>25</v>
      </c>
      <c r="I197" s="33">
        <f t="shared" si="6"/>
        <v>675.09999999999991</v>
      </c>
      <c r="J197" s="33">
        <f t="shared" si="7"/>
        <v>10324.9</v>
      </c>
    </row>
    <row r="198" spans="1:10" s="34" customFormat="1">
      <c r="A198" s="30" t="s">
        <v>256</v>
      </c>
      <c r="B198" s="30" t="s">
        <v>8</v>
      </c>
      <c r="C198" s="30" t="s">
        <v>351</v>
      </c>
      <c r="D198" s="33">
        <v>7950</v>
      </c>
      <c r="E198" s="33">
        <v>228.17</v>
      </c>
      <c r="F198" s="33">
        <v>0</v>
      </c>
      <c r="G198" s="33">
        <v>241.68</v>
      </c>
      <c r="H198" s="33">
        <v>25</v>
      </c>
      <c r="I198" s="33">
        <f t="shared" si="6"/>
        <v>494.85</v>
      </c>
      <c r="J198" s="33">
        <f t="shared" si="7"/>
        <v>7455.15</v>
      </c>
    </row>
    <row r="199" spans="1:10" s="34" customFormat="1">
      <c r="A199" s="30" t="s">
        <v>257</v>
      </c>
      <c r="B199" s="30" t="s">
        <v>10</v>
      </c>
      <c r="C199" s="30" t="s">
        <v>351</v>
      </c>
      <c r="D199" s="33">
        <v>11000</v>
      </c>
      <c r="E199" s="33">
        <v>315.7</v>
      </c>
      <c r="F199" s="33">
        <v>0</v>
      </c>
      <c r="G199" s="33">
        <v>334.4</v>
      </c>
      <c r="H199" s="33">
        <v>25</v>
      </c>
      <c r="I199" s="33">
        <f t="shared" si="6"/>
        <v>675.09999999999991</v>
      </c>
      <c r="J199" s="33">
        <f t="shared" si="7"/>
        <v>10324.9</v>
      </c>
    </row>
    <row r="200" spans="1:10" s="34" customFormat="1">
      <c r="A200" s="30" t="s">
        <v>258</v>
      </c>
      <c r="B200" s="30" t="s">
        <v>259</v>
      </c>
      <c r="C200" s="30" t="s">
        <v>351</v>
      </c>
      <c r="D200" s="33">
        <v>20000</v>
      </c>
      <c r="E200" s="33">
        <v>574</v>
      </c>
      <c r="F200" s="33">
        <v>0</v>
      </c>
      <c r="G200" s="33">
        <v>608</v>
      </c>
      <c r="H200" s="33">
        <v>25</v>
      </c>
      <c r="I200" s="33">
        <f t="shared" si="6"/>
        <v>1207</v>
      </c>
      <c r="J200" s="33">
        <f t="shared" si="7"/>
        <v>18793</v>
      </c>
    </row>
    <row r="201" spans="1:10" s="34" customFormat="1">
      <c r="A201" s="30" t="s">
        <v>260</v>
      </c>
      <c r="B201" s="30" t="s">
        <v>64</v>
      </c>
      <c r="C201" s="30" t="s">
        <v>351</v>
      </c>
      <c r="D201" s="33">
        <v>22000</v>
      </c>
      <c r="E201" s="33">
        <v>631.4</v>
      </c>
      <c r="F201" s="33">
        <v>0</v>
      </c>
      <c r="G201" s="33">
        <v>668.8</v>
      </c>
      <c r="H201" s="33">
        <v>25</v>
      </c>
      <c r="I201" s="33">
        <f t="shared" si="6"/>
        <v>1325.1999999999998</v>
      </c>
      <c r="J201" s="33">
        <f t="shared" si="7"/>
        <v>20674.8</v>
      </c>
    </row>
    <row r="202" spans="1:10" s="34" customFormat="1">
      <c r="A202" s="30" t="s">
        <v>261</v>
      </c>
      <c r="B202" s="30" t="s">
        <v>6</v>
      </c>
      <c r="C202" s="30" t="s">
        <v>351</v>
      </c>
      <c r="D202" s="33">
        <v>15000</v>
      </c>
      <c r="E202" s="33">
        <v>430.5</v>
      </c>
      <c r="F202" s="33">
        <v>0</v>
      </c>
      <c r="G202" s="33">
        <v>456</v>
      </c>
      <c r="H202" s="33">
        <v>25</v>
      </c>
      <c r="I202" s="33">
        <f t="shared" si="6"/>
        <v>911.5</v>
      </c>
      <c r="J202" s="33">
        <f t="shared" si="7"/>
        <v>14088.5</v>
      </c>
    </row>
    <row r="203" spans="1:10" s="34" customFormat="1">
      <c r="A203" s="30" t="s">
        <v>262</v>
      </c>
      <c r="B203" s="30" t="s">
        <v>6</v>
      </c>
      <c r="C203" s="30" t="s">
        <v>351</v>
      </c>
      <c r="D203" s="33">
        <v>15000</v>
      </c>
      <c r="E203" s="33">
        <v>430.5</v>
      </c>
      <c r="F203" s="33">
        <v>0</v>
      </c>
      <c r="G203" s="33">
        <v>456</v>
      </c>
      <c r="H203" s="33">
        <v>25</v>
      </c>
      <c r="I203" s="33">
        <f t="shared" si="6"/>
        <v>911.5</v>
      </c>
      <c r="J203" s="33">
        <f t="shared" si="7"/>
        <v>14088.5</v>
      </c>
    </row>
    <row r="204" spans="1:10" s="34" customFormat="1">
      <c r="A204" s="30" t="s">
        <v>263</v>
      </c>
      <c r="B204" s="30" t="s">
        <v>264</v>
      </c>
      <c r="C204" s="30" t="s">
        <v>351</v>
      </c>
      <c r="D204" s="33">
        <v>47000</v>
      </c>
      <c r="E204" s="33">
        <v>1348.9</v>
      </c>
      <c r="F204" s="33">
        <v>1634.31</v>
      </c>
      <c r="G204" s="33">
        <v>1428.8</v>
      </c>
      <c r="H204" s="33">
        <v>25</v>
      </c>
      <c r="I204" s="33">
        <f t="shared" si="6"/>
        <v>4437.01</v>
      </c>
      <c r="J204" s="33">
        <f t="shared" si="7"/>
        <v>42562.99</v>
      </c>
    </row>
    <row r="205" spans="1:10" s="34" customFormat="1">
      <c r="A205" s="30" t="s">
        <v>265</v>
      </c>
      <c r="B205" s="30" t="s">
        <v>167</v>
      </c>
      <c r="C205" s="30" t="s">
        <v>351</v>
      </c>
      <c r="D205" s="33">
        <v>30000</v>
      </c>
      <c r="E205" s="33">
        <v>861</v>
      </c>
      <c r="F205" s="33">
        <v>0</v>
      </c>
      <c r="G205" s="33">
        <v>912</v>
      </c>
      <c r="H205" s="33">
        <v>25</v>
      </c>
      <c r="I205" s="33">
        <f t="shared" si="6"/>
        <v>1798</v>
      </c>
      <c r="J205" s="33">
        <f t="shared" si="7"/>
        <v>28202</v>
      </c>
    </row>
    <row r="206" spans="1:10" s="34" customFormat="1">
      <c r="A206" s="30" t="s">
        <v>266</v>
      </c>
      <c r="B206" s="30" t="s">
        <v>267</v>
      </c>
      <c r="C206" s="30" t="s">
        <v>351</v>
      </c>
      <c r="D206" s="33">
        <v>55000</v>
      </c>
      <c r="E206" s="33">
        <v>1578.5</v>
      </c>
      <c r="F206" s="33">
        <v>2682.37</v>
      </c>
      <c r="G206" s="33">
        <v>1672</v>
      </c>
      <c r="H206" s="33">
        <v>25</v>
      </c>
      <c r="I206" s="33">
        <f t="shared" si="6"/>
        <v>5957.87</v>
      </c>
      <c r="J206" s="33">
        <f t="shared" si="7"/>
        <v>49042.13</v>
      </c>
    </row>
    <row r="207" spans="1:10" s="34" customFormat="1">
      <c r="A207" s="30" t="s">
        <v>268</v>
      </c>
      <c r="B207" s="30" t="s">
        <v>194</v>
      </c>
      <c r="C207" s="30" t="s">
        <v>351</v>
      </c>
      <c r="D207" s="33">
        <v>21000</v>
      </c>
      <c r="E207" s="33">
        <v>602.70000000000005</v>
      </c>
      <c r="F207" s="33">
        <v>0</v>
      </c>
      <c r="G207" s="33">
        <v>638.4</v>
      </c>
      <c r="H207" s="33">
        <v>25</v>
      </c>
      <c r="I207" s="33">
        <f t="shared" si="6"/>
        <v>1266.0999999999999</v>
      </c>
      <c r="J207" s="33">
        <f t="shared" si="7"/>
        <v>19733.900000000001</v>
      </c>
    </row>
    <row r="208" spans="1:10" s="34" customFormat="1">
      <c r="A208" s="30" t="s">
        <v>269</v>
      </c>
      <c r="B208" s="30" t="s">
        <v>6</v>
      </c>
      <c r="C208" s="30" t="s">
        <v>351</v>
      </c>
      <c r="D208" s="33">
        <v>15000</v>
      </c>
      <c r="E208" s="33">
        <v>430.5</v>
      </c>
      <c r="F208" s="33">
        <v>0</v>
      </c>
      <c r="G208" s="33">
        <v>456</v>
      </c>
      <c r="H208" s="33">
        <v>25</v>
      </c>
      <c r="I208" s="33">
        <f t="shared" si="6"/>
        <v>911.5</v>
      </c>
      <c r="J208" s="33">
        <f t="shared" si="7"/>
        <v>14088.5</v>
      </c>
    </row>
    <row r="209" spans="1:10" s="34" customFormat="1">
      <c r="A209" s="30" t="s">
        <v>270</v>
      </c>
      <c r="B209" s="30" t="s">
        <v>6</v>
      </c>
      <c r="C209" s="30" t="s">
        <v>351</v>
      </c>
      <c r="D209" s="33">
        <v>15000</v>
      </c>
      <c r="E209" s="33">
        <v>430.5</v>
      </c>
      <c r="F209" s="33">
        <v>0</v>
      </c>
      <c r="G209" s="33">
        <v>456</v>
      </c>
      <c r="H209" s="33">
        <v>25</v>
      </c>
      <c r="I209" s="33">
        <f t="shared" si="6"/>
        <v>911.5</v>
      </c>
      <c r="J209" s="33">
        <f t="shared" si="7"/>
        <v>14088.5</v>
      </c>
    </row>
    <row r="210" spans="1:10" s="34" customFormat="1">
      <c r="A210" s="30" t="s">
        <v>271</v>
      </c>
      <c r="B210" s="30" t="s">
        <v>106</v>
      </c>
      <c r="C210" s="30" t="s">
        <v>351</v>
      </c>
      <c r="D210" s="33">
        <v>25000</v>
      </c>
      <c r="E210" s="33">
        <v>717.5</v>
      </c>
      <c r="F210" s="33">
        <v>0</v>
      </c>
      <c r="G210" s="33">
        <v>760</v>
      </c>
      <c r="H210" s="33">
        <v>25</v>
      </c>
      <c r="I210" s="33">
        <f t="shared" si="6"/>
        <v>1502.5</v>
      </c>
      <c r="J210" s="33">
        <f t="shared" si="7"/>
        <v>23497.5</v>
      </c>
    </row>
    <row r="211" spans="1:10" s="34" customFormat="1">
      <c r="A211" s="30" t="s">
        <v>272</v>
      </c>
      <c r="B211" s="30" t="s">
        <v>6</v>
      </c>
      <c r="C211" s="30" t="s">
        <v>351</v>
      </c>
      <c r="D211" s="33">
        <v>15000</v>
      </c>
      <c r="E211" s="33">
        <v>430.5</v>
      </c>
      <c r="F211" s="33">
        <v>0</v>
      </c>
      <c r="G211" s="33">
        <v>456</v>
      </c>
      <c r="H211" s="33">
        <v>25</v>
      </c>
      <c r="I211" s="33">
        <f t="shared" si="6"/>
        <v>911.5</v>
      </c>
      <c r="J211" s="33">
        <f t="shared" si="7"/>
        <v>14088.5</v>
      </c>
    </row>
    <row r="212" spans="1:10" s="34" customFormat="1">
      <c r="A212" s="30" t="s">
        <v>273</v>
      </c>
      <c r="B212" s="30" t="s">
        <v>6</v>
      </c>
      <c r="C212" s="30" t="s">
        <v>351</v>
      </c>
      <c r="D212" s="33">
        <v>15000</v>
      </c>
      <c r="E212" s="33">
        <v>430.5</v>
      </c>
      <c r="F212" s="33">
        <v>0</v>
      </c>
      <c r="G212" s="33">
        <v>456</v>
      </c>
      <c r="H212" s="33">
        <v>25</v>
      </c>
      <c r="I212" s="33">
        <f t="shared" si="6"/>
        <v>911.5</v>
      </c>
      <c r="J212" s="33">
        <f t="shared" si="7"/>
        <v>14088.5</v>
      </c>
    </row>
    <row r="213" spans="1:10" s="34" customFormat="1">
      <c r="A213" s="30" t="s">
        <v>274</v>
      </c>
      <c r="B213" s="30" t="s">
        <v>106</v>
      </c>
      <c r="C213" s="30" t="s">
        <v>351</v>
      </c>
      <c r="D213" s="33">
        <v>25000</v>
      </c>
      <c r="E213" s="33">
        <v>717.5</v>
      </c>
      <c r="F213" s="33">
        <v>0</v>
      </c>
      <c r="G213" s="33">
        <v>760</v>
      </c>
      <c r="H213" s="33">
        <v>25</v>
      </c>
      <c r="I213" s="33">
        <f t="shared" si="6"/>
        <v>1502.5</v>
      </c>
      <c r="J213" s="33">
        <f t="shared" si="7"/>
        <v>23497.5</v>
      </c>
    </row>
    <row r="214" spans="1:10" s="34" customFormat="1">
      <c r="A214" s="30" t="s">
        <v>275</v>
      </c>
      <c r="B214" s="30" t="s">
        <v>6</v>
      </c>
      <c r="C214" s="30" t="s">
        <v>351</v>
      </c>
      <c r="D214" s="33">
        <v>15000</v>
      </c>
      <c r="E214" s="33">
        <v>430.5</v>
      </c>
      <c r="F214" s="33">
        <v>0</v>
      </c>
      <c r="G214" s="33">
        <v>456</v>
      </c>
      <c r="H214" s="33">
        <v>25</v>
      </c>
      <c r="I214" s="33">
        <f t="shared" si="6"/>
        <v>911.5</v>
      </c>
      <c r="J214" s="33">
        <f t="shared" si="7"/>
        <v>14088.5</v>
      </c>
    </row>
    <row r="215" spans="1:10" s="34" customFormat="1">
      <c r="A215" s="30" t="s">
        <v>276</v>
      </c>
      <c r="B215" s="30" t="s">
        <v>106</v>
      </c>
      <c r="C215" s="30" t="s">
        <v>351</v>
      </c>
      <c r="D215" s="33">
        <v>25000</v>
      </c>
      <c r="E215" s="33">
        <v>717.5</v>
      </c>
      <c r="F215" s="33">
        <v>0</v>
      </c>
      <c r="G215" s="33">
        <v>760</v>
      </c>
      <c r="H215" s="33">
        <v>25</v>
      </c>
      <c r="I215" s="33">
        <f t="shared" si="6"/>
        <v>1502.5</v>
      </c>
      <c r="J215" s="33">
        <f t="shared" si="7"/>
        <v>23497.5</v>
      </c>
    </row>
    <row r="216" spans="1:10" s="34" customFormat="1">
      <c r="A216" s="30" t="s">
        <v>277</v>
      </c>
      <c r="B216" s="30" t="s">
        <v>278</v>
      </c>
      <c r="C216" s="30" t="s">
        <v>351</v>
      </c>
      <c r="D216" s="33">
        <v>40000</v>
      </c>
      <c r="E216" s="33">
        <v>1148</v>
      </c>
      <c r="F216" s="33">
        <v>646.36</v>
      </c>
      <c r="G216" s="33">
        <v>1216</v>
      </c>
      <c r="H216" s="33">
        <v>25</v>
      </c>
      <c r="I216" s="33">
        <f t="shared" si="6"/>
        <v>3035.36</v>
      </c>
      <c r="J216" s="33">
        <f t="shared" si="7"/>
        <v>36964.639999999999</v>
      </c>
    </row>
    <row r="217" spans="1:10" s="34" customFormat="1">
      <c r="A217" s="30" t="s">
        <v>279</v>
      </c>
      <c r="B217" s="30" t="s">
        <v>103</v>
      </c>
      <c r="C217" s="30" t="s">
        <v>351</v>
      </c>
      <c r="D217" s="33">
        <v>16000</v>
      </c>
      <c r="E217" s="33">
        <v>459.2</v>
      </c>
      <c r="F217" s="33">
        <v>0</v>
      </c>
      <c r="G217" s="33">
        <v>486.4</v>
      </c>
      <c r="H217" s="33">
        <v>25</v>
      </c>
      <c r="I217" s="33">
        <f t="shared" si="6"/>
        <v>970.59999999999991</v>
      </c>
      <c r="J217" s="33">
        <f t="shared" si="7"/>
        <v>15029.4</v>
      </c>
    </row>
    <row r="218" spans="1:10" s="34" customFormat="1">
      <c r="A218" s="30" t="s">
        <v>280</v>
      </c>
      <c r="B218" s="30" t="s">
        <v>73</v>
      </c>
      <c r="C218" s="30" t="s">
        <v>351</v>
      </c>
      <c r="D218" s="33">
        <v>10000</v>
      </c>
      <c r="E218" s="33">
        <v>287</v>
      </c>
      <c r="F218" s="33">
        <v>0</v>
      </c>
      <c r="G218" s="33">
        <v>304</v>
      </c>
      <c r="H218" s="33">
        <v>25</v>
      </c>
      <c r="I218" s="33">
        <f t="shared" si="6"/>
        <v>616</v>
      </c>
      <c r="J218" s="33">
        <f t="shared" si="7"/>
        <v>9384</v>
      </c>
    </row>
    <row r="219" spans="1:10" s="34" customFormat="1">
      <c r="A219" s="30" t="s">
        <v>281</v>
      </c>
      <c r="B219" s="30" t="s">
        <v>282</v>
      </c>
      <c r="C219" s="30" t="s">
        <v>351</v>
      </c>
      <c r="D219" s="33">
        <v>40000</v>
      </c>
      <c r="E219" s="33">
        <v>1148</v>
      </c>
      <c r="F219" s="33">
        <v>139.43</v>
      </c>
      <c r="G219" s="33">
        <v>1216</v>
      </c>
      <c r="H219" s="33">
        <v>25</v>
      </c>
      <c r="I219" s="33">
        <f t="shared" si="6"/>
        <v>2528.4300000000003</v>
      </c>
      <c r="J219" s="33">
        <f t="shared" si="7"/>
        <v>37471.57</v>
      </c>
    </row>
    <row r="220" spans="1:10" s="34" customFormat="1">
      <c r="A220" s="30" t="s">
        <v>283</v>
      </c>
      <c r="B220" s="30" t="s">
        <v>103</v>
      </c>
      <c r="C220" s="30" t="s">
        <v>351</v>
      </c>
      <c r="D220" s="33">
        <v>18000</v>
      </c>
      <c r="E220" s="33">
        <v>516.6</v>
      </c>
      <c r="F220" s="33">
        <v>0</v>
      </c>
      <c r="G220" s="33">
        <v>547.20000000000005</v>
      </c>
      <c r="H220" s="33">
        <v>25</v>
      </c>
      <c r="I220" s="33">
        <f t="shared" si="6"/>
        <v>1088.8000000000002</v>
      </c>
      <c r="J220" s="33">
        <f t="shared" si="7"/>
        <v>16911.2</v>
      </c>
    </row>
    <row r="221" spans="1:10" s="34" customFormat="1">
      <c r="A221" s="30" t="s">
        <v>284</v>
      </c>
      <c r="B221" s="30" t="s">
        <v>106</v>
      </c>
      <c r="C221" s="30" t="s">
        <v>351</v>
      </c>
      <c r="D221" s="33">
        <v>25000</v>
      </c>
      <c r="E221" s="33">
        <v>717.5</v>
      </c>
      <c r="F221" s="33">
        <v>0</v>
      </c>
      <c r="G221" s="33">
        <v>760</v>
      </c>
      <c r="H221" s="33">
        <v>25</v>
      </c>
      <c r="I221" s="33">
        <f t="shared" si="6"/>
        <v>1502.5</v>
      </c>
      <c r="J221" s="33">
        <f t="shared" si="7"/>
        <v>23497.5</v>
      </c>
    </row>
    <row r="222" spans="1:10" s="34" customFormat="1">
      <c r="A222" s="30" t="s">
        <v>285</v>
      </c>
      <c r="B222" s="30" t="s">
        <v>163</v>
      </c>
      <c r="C222" s="30" t="s">
        <v>351</v>
      </c>
      <c r="D222" s="33">
        <v>10000</v>
      </c>
      <c r="E222" s="33">
        <v>287</v>
      </c>
      <c r="F222" s="33">
        <v>0</v>
      </c>
      <c r="G222" s="33">
        <v>304</v>
      </c>
      <c r="H222" s="33">
        <v>25</v>
      </c>
      <c r="I222" s="33">
        <f t="shared" si="6"/>
        <v>616</v>
      </c>
      <c r="J222" s="33">
        <f t="shared" si="7"/>
        <v>9384</v>
      </c>
    </row>
    <row r="223" spans="1:10" s="34" customFormat="1">
      <c r="A223" s="30" t="s">
        <v>286</v>
      </c>
      <c r="B223" s="30" t="s">
        <v>10</v>
      </c>
      <c r="C223" s="30" t="s">
        <v>351</v>
      </c>
      <c r="D223" s="33">
        <v>12500</v>
      </c>
      <c r="E223" s="33">
        <v>358.75</v>
      </c>
      <c r="F223" s="33">
        <v>0</v>
      </c>
      <c r="G223" s="33">
        <v>380</v>
      </c>
      <c r="H223" s="33">
        <v>25</v>
      </c>
      <c r="I223" s="33">
        <f t="shared" ref="I223:I270" si="8">E223+F223+G223+H223</f>
        <v>763.75</v>
      </c>
      <c r="J223" s="33">
        <f t="shared" ref="J223:J270" si="9">D223-I223</f>
        <v>11736.25</v>
      </c>
    </row>
    <row r="224" spans="1:10" s="34" customFormat="1">
      <c r="A224" s="30" t="s">
        <v>287</v>
      </c>
      <c r="B224" s="30" t="s">
        <v>10</v>
      </c>
      <c r="C224" s="30" t="s">
        <v>351</v>
      </c>
      <c r="D224" s="33">
        <v>12500</v>
      </c>
      <c r="E224" s="33">
        <v>358.75</v>
      </c>
      <c r="F224" s="33">
        <v>0</v>
      </c>
      <c r="G224" s="33">
        <v>380</v>
      </c>
      <c r="H224" s="33">
        <v>25</v>
      </c>
      <c r="I224" s="33">
        <f t="shared" si="8"/>
        <v>763.75</v>
      </c>
      <c r="J224" s="33">
        <f t="shared" si="9"/>
        <v>11736.25</v>
      </c>
    </row>
    <row r="225" spans="1:10" s="34" customFormat="1">
      <c r="A225" s="30" t="s">
        <v>288</v>
      </c>
      <c r="B225" s="30" t="s">
        <v>289</v>
      </c>
      <c r="C225" s="30" t="s">
        <v>351</v>
      </c>
      <c r="D225" s="33">
        <v>60000</v>
      </c>
      <c r="E225" s="33">
        <v>1722</v>
      </c>
      <c r="F225" s="33">
        <v>3792.24</v>
      </c>
      <c r="G225" s="33">
        <v>1824</v>
      </c>
      <c r="H225" s="33">
        <v>25</v>
      </c>
      <c r="I225" s="33">
        <f t="shared" si="8"/>
        <v>7363.24</v>
      </c>
      <c r="J225" s="33">
        <f t="shared" si="9"/>
        <v>52636.76</v>
      </c>
    </row>
    <row r="226" spans="1:10" s="34" customFormat="1">
      <c r="A226" s="30" t="s">
        <v>290</v>
      </c>
      <c r="B226" s="30" t="s">
        <v>163</v>
      </c>
      <c r="C226" s="30" t="s">
        <v>351</v>
      </c>
      <c r="D226" s="33">
        <v>25000</v>
      </c>
      <c r="E226" s="33">
        <v>717.5</v>
      </c>
      <c r="F226" s="33">
        <v>0</v>
      </c>
      <c r="G226" s="33">
        <v>760</v>
      </c>
      <c r="H226" s="33">
        <v>25</v>
      </c>
      <c r="I226" s="33">
        <f t="shared" si="8"/>
        <v>1502.5</v>
      </c>
      <c r="J226" s="33">
        <f t="shared" si="9"/>
        <v>23497.5</v>
      </c>
    </row>
    <row r="227" spans="1:10" s="34" customFormat="1">
      <c r="A227" s="30" t="s">
        <v>291</v>
      </c>
      <c r="B227" s="30" t="s">
        <v>8</v>
      </c>
      <c r="C227" s="30" t="s">
        <v>351</v>
      </c>
      <c r="D227" s="33">
        <v>10000</v>
      </c>
      <c r="E227" s="33">
        <v>287</v>
      </c>
      <c r="F227" s="33">
        <v>0</v>
      </c>
      <c r="G227" s="33">
        <v>304</v>
      </c>
      <c r="H227" s="33">
        <v>25</v>
      </c>
      <c r="I227" s="33">
        <f t="shared" si="8"/>
        <v>616</v>
      </c>
      <c r="J227" s="33">
        <f t="shared" si="9"/>
        <v>9384</v>
      </c>
    </row>
    <row r="228" spans="1:10" s="34" customFormat="1">
      <c r="A228" s="30" t="s">
        <v>292</v>
      </c>
      <c r="B228" s="30" t="s">
        <v>293</v>
      </c>
      <c r="C228" s="30" t="s">
        <v>351</v>
      </c>
      <c r="D228" s="33">
        <v>30000</v>
      </c>
      <c r="E228" s="33">
        <v>861</v>
      </c>
      <c r="F228" s="33">
        <v>0</v>
      </c>
      <c r="G228" s="33">
        <v>912</v>
      </c>
      <c r="H228" s="33">
        <v>25</v>
      </c>
      <c r="I228" s="33">
        <f t="shared" si="8"/>
        <v>1798</v>
      </c>
      <c r="J228" s="33">
        <f t="shared" si="9"/>
        <v>28202</v>
      </c>
    </row>
    <row r="229" spans="1:10" s="34" customFormat="1">
      <c r="A229" s="30" t="s">
        <v>294</v>
      </c>
      <c r="B229" s="30" t="s">
        <v>103</v>
      </c>
      <c r="C229" s="30" t="s">
        <v>351</v>
      </c>
      <c r="D229" s="33">
        <v>7500</v>
      </c>
      <c r="E229" s="33">
        <v>215.25</v>
      </c>
      <c r="F229" s="33">
        <v>0</v>
      </c>
      <c r="G229" s="33">
        <v>228</v>
      </c>
      <c r="H229" s="33">
        <v>25</v>
      </c>
      <c r="I229" s="33">
        <f t="shared" si="8"/>
        <v>468.25</v>
      </c>
      <c r="J229" s="33">
        <f t="shared" si="9"/>
        <v>7031.75</v>
      </c>
    </row>
    <row r="230" spans="1:10" s="34" customFormat="1">
      <c r="A230" s="30" t="s">
        <v>295</v>
      </c>
      <c r="B230" s="30" t="s">
        <v>8</v>
      </c>
      <c r="C230" s="30" t="s">
        <v>351</v>
      </c>
      <c r="D230" s="33">
        <v>12000</v>
      </c>
      <c r="E230" s="33">
        <v>344.4</v>
      </c>
      <c r="F230" s="33">
        <v>0</v>
      </c>
      <c r="G230" s="33">
        <v>364.8</v>
      </c>
      <c r="H230" s="33">
        <v>25</v>
      </c>
      <c r="I230" s="33">
        <f t="shared" si="8"/>
        <v>734.2</v>
      </c>
      <c r="J230" s="33">
        <f t="shared" si="9"/>
        <v>11265.8</v>
      </c>
    </row>
    <row r="231" spans="1:10" s="34" customFormat="1">
      <c r="A231" s="30" t="s">
        <v>296</v>
      </c>
      <c r="B231" s="30" t="s">
        <v>297</v>
      </c>
      <c r="C231" s="30" t="s">
        <v>351</v>
      </c>
      <c r="D231" s="33">
        <v>35000</v>
      </c>
      <c r="E231" s="33">
        <v>1004.5</v>
      </c>
      <c r="F231" s="33">
        <v>0</v>
      </c>
      <c r="G231" s="33">
        <v>1064</v>
      </c>
      <c r="H231" s="33">
        <v>25</v>
      </c>
      <c r="I231" s="33">
        <f t="shared" si="8"/>
        <v>2093.5</v>
      </c>
      <c r="J231" s="33">
        <f t="shared" si="9"/>
        <v>32906.5</v>
      </c>
    </row>
    <row r="232" spans="1:10" s="34" customFormat="1">
      <c r="A232" s="30" t="s">
        <v>298</v>
      </c>
      <c r="B232" s="30" t="s">
        <v>299</v>
      </c>
      <c r="C232" s="30" t="s">
        <v>351</v>
      </c>
      <c r="D232" s="33">
        <v>125000</v>
      </c>
      <c r="E232" s="33">
        <v>3587.5</v>
      </c>
      <c r="F232" s="33">
        <v>18634.05</v>
      </c>
      <c r="G232" s="33">
        <v>2995.92</v>
      </c>
      <c r="H232" s="33">
        <v>25</v>
      </c>
      <c r="I232" s="33">
        <f t="shared" si="8"/>
        <v>25242.47</v>
      </c>
      <c r="J232" s="33">
        <f t="shared" si="9"/>
        <v>99757.53</v>
      </c>
    </row>
    <row r="233" spans="1:10" s="34" customFormat="1">
      <c r="A233" s="30" t="s">
        <v>358</v>
      </c>
      <c r="B233" s="30" t="s">
        <v>10</v>
      </c>
      <c r="C233" s="30" t="s">
        <v>351</v>
      </c>
      <c r="D233" s="33">
        <v>7500</v>
      </c>
      <c r="E233" s="33">
        <v>215.25</v>
      </c>
      <c r="F233" s="33">
        <v>0</v>
      </c>
      <c r="G233" s="33">
        <v>228</v>
      </c>
      <c r="H233" s="33">
        <v>25</v>
      </c>
      <c r="I233" s="33">
        <f t="shared" si="8"/>
        <v>468.25</v>
      </c>
      <c r="J233" s="33">
        <f t="shared" si="9"/>
        <v>7031.75</v>
      </c>
    </row>
    <row r="234" spans="1:10" s="34" customFormat="1">
      <c r="A234" s="30" t="s">
        <v>353</v>
      </c>
      <c r="B234" s="30" t="s">
        <v>6</v>
      </c>
      <c r="C234" s="30" t="s">
        <v>351</v>
      </c>
      <c r="D234" s="33">
        <v>15000</v>
      </c>
      <c r="E234" s="33">
        <v>430.5</v>
      </c>
      <c r="F234" s="33">
        <v>0</v>
      </c>
      <c r="G234" s="33">
        <v>456</v>
      </c>
      <c r="H234" s="33">
        <v>25</v>
      </c>
      <c r="I234" s="33">
        <f t="shared" si="8"/>
        <v>911.5</v>
      </c>
      <c r="J234" s="33">
        <f t="shared" si="9"/>
        <v>14088.5</v>
      </c>
    </row>
    <row r="235" spans="1:10" s="34" customFormat="1">
      <c r="A235" s="30" t="s">
        <v>354</v>
      </c>
      <c r="B235" s="30" t="s">
        <v>10</v>
      </c>
      <c r="C235" s="30" t="s">
        <v>351</v>
      </c>
      <c r="D235" s="33">
        <v>7500</v>
      </c>
      <c r="E235" s="33">
        <v>215.25</v>
      </c>
      <c r="F235" s="33">
        <v>0</v>
      </c>
      <c r="G235" s="33">
        <v>228</v>
      </c>
      <c r="H235" s="33">
        <v>25</v>
      </c>
      <c r="I235" s="33">
        <f t="shared" si="8"/>
        <v>468.25</v>
      </c>
      <c r="J235" s="33">
        <f t="shared" si="9"/>
        <v>7031.75</v>
      </c>
    </row>
    <row r="236" spans="1:10" s="34" customFormat="1">
      <c r="A236" s="30" t="s">
        <v>355</v>
      </c>
      <c r="B236" s="30" t="s">
        <v>356</v>
      </c>
      <c r="C236" s="30" t="s">
        <v>351</v>
      </c>
      <c r="D236" s="33">
        <v>20000</v>
      </c>
      <c r="E236" s="33">
        <v>574</v>
      </c>
      <c r="F236" s="33">
        <v>0</v>
      </c>
      <c r="G236" s="33">
        <v>608</v>
      </c>
      <c r="H236" s="33">
        <v>25</v>
      </c>
      <c r="I236" s="33">
        <f t="shared" si="8"/>
        <v>1207</v>
      </c>
      <c r="J236" s="33">
        <f t="shared" si="9"/>
        <v>18793</v>
      </c>
    </row>
    <row r="237" spans="1:10" s="34" customFormat="1">
      <c r="A237" s="30" t="s">
        <v>357</v>
      </c>
      <c r="B237" s="30" t="s">
        <v>167</v>
      </c>
      <c r="C237" s="30" t="s">
        <v>351</v>
      </c>
      <c r="D237" s="33">
        <v>30000</v>
      </c>
      <c r="E237" s="33">
        <v>861</v>
      </c>
      <c r="F237" s="33">
        <v>0</v>
      </c>
      <c r="G237" s="33">
        <v>912</v>
      </c>
      <c r="H237" s="33">
        <v>25</v>
      </c>
      <c r="I237" s="33">
        <f t="shared" si="8"/>
        <v>1798</v>
      </c>
      <c r="J237" s="33">
        <f t="shared" si="9"/>
        <v>28202</v>
      </c>
    </row>
    <row r="238" spans="1:10" s="34" customFormat="1">
      <c r="A238" s="30" t="s">
        <v>360</v>
      </c>
      <c r="B238" s="30" t="s">
        <v>6</v>
      </c>
      <c r="C238" s="30" t="s">
        <v>351</v>
      </c>
      <c r="D238" s="36">
        <v>15000</v>
      </c>
      <c r="E238" s="36">
        <v>430.5</v>
      </c>
      <c r="F238" s="36">
        <v>0</v>
      </c>
      <c r="G238" s="36">
        <v>456</v>
      </c>
      <c r="H238" s="36">
        <v>25</v>
      </c>
      <c r="I238" s="36">
        <f t="shared" si="8"/>
        <v>911.5</v>
      </c>
      <c r="J238" s="36">
        <f t="shared" si="9"/>
        <v>14088.5</v>
      </c>
    </row>
    <row r="239" spans="1:10" s="34" customFormat="1">
      <c r="A239" s="30" t="s">
        <v>361</v>
      </c>
      <c r="B239" s="30" t="s">
        <v>362</v>
      </c>
      <c r="C239" s="30" t="s">
        <v>351</v>
      </c>
      <c r="D239" s="36">
        <v>95000</v>
      </c>
      <c r="E239" s="36">
        <v>2726.5</v>
      </c>
      <c r="F239" s="36">
        <v>11376.28</v>
      </c>
      <c r="G239" s="36">
        <v>2888</v>
      </c>
      <c r="H239" s="36">
        <v>25</v>
      </c>
      <c r="I239" s="36">
        <f t="shared" si="8"/>
        <v>17015.78</v>
      </c>
      <c r="J239" s="36">
        <f t="shared" si="9"/>
        <v>77984.22</v>
      </c>
    </row>
    <row r="240" spans="1:10" s="34" customFormat="1">
      <c r="A240" s="30" t="s">
        <v>363</v>
      </c>
      <c r="B240" s="30" t="s">
        <v>161</v>
      </c>
      <c r="C240" s="30" t="s">
        <v>351</v>
      </c>
      <c r="D240" s="36">
        <v>10000</v>
      </c>
      <c r="E240" s="36">
        <v>287</v>
      </c>
      <c r="F240" s="36">
        <v>0</v>
      </c>
      <c r="G240" s="36">
        <v>304</v>
      </c>
      <c r="H240" s="36">
        <v>25</v>
      </c>
      <c r="I240" s="36">
        <f t="shared" si="8"/>
        <v>616</v>
      </c>
      <c r="J240" s="36">
        <f t="shared" si="9"/>
        <v>9384</v>
      </c>
    </row>
    <row r="241" spans="1:10" s="34" customFormat="1">
      <c r="A241" s="30" t="s">
        <v>364</v>
      </c>
      <c r="B241" s="30" t="s">
        <v>365</v>
      </c>
      <c r="C241" s="30" t="s">
        <v>351</v>
      </c>
      <c r="D241" s="36">
        <v>60000</v>
      </c>
      <c r="E241" s="36">
        <v>1722</v>
      </c>
      <c r="F241" s="36">
        <v>3792.24</v>
      </c>
      <c r="G241" s="36">
        <v>1824</v>
      </c>
      <c r="H241" s="36">
        <v>25</v>
      </c>
      <c r="I241" s="36">
        <f t="shared" si="8"/>
        <v>7363.24</v>
      </c>
      <c r="J241" s="36">
        <f t="shared" si="9"/>
        <v>52636.76</v>
      </c>
    </row>
    <row r="242" spans="1:10" s="34" customFormat="1">
      <c r="A242" s="30" t="s">
        <v>366</v>
      </c>
      <c r="B242" s="30" t="s">
        <v>367</v>
      </c>
      <c r="C242" s="30" t="s">
        <v>351</v>
      </c>
      <c r="D242" s="36">
        <v>25000</v>
      </c>
      <c r="E242" s="36">
        <v>717.5</v>
      </c>
      <c r="F242" s="36">
        <v>0</v>
      </c>
      <c r="G242" s="36">
        <v>760</v>
      </c>
      <c r="H242" s="36">
        <v>25</v>
      </c>
      <c r="I242" s="36">
        <f t="shared" si="8"/>
        <v>1502.5</v>
      </c>
      <c r="J242" s="36">
        <f t="shared" si="9"/>
        <v>23497.5</v>
      </c>
    </row>
    <row r="243" spans="1:10" s="34" customFormat="1">
      <c r="A243" s="30" t="s">
        <v>368</v>
      </c>
      <c r="B243" s="30" t="s">
        <v>10</v>
      </c>
      <c r="C243" s="30" t="s">
        <v>351</v>
      </c>
      <c r="D243" s="36">
        <v>8000</v>
      </c>
      <c r="E243" s="36">
        <v>229.6</v>
      </c>
      <c r="F243" s="36">
        <v>0</v>
      </c>
      <c r="G243" s="36">
        <v>243.2</v>
      </c>
      <c r="H243" s="36">
        <v>25</v>
      </c>
      <c r="I243" s="36">
        <f t="shared" si="8"/>
        <v>497.79999999999995</v>
      </c>
      <c r="J243" s="36">
        <f t="shared" si="9"/>
        <v>7502.2</v>
      </c>
    </row>
    <row r="244" spans="1:10" s="34" customFormat="1">
      <c r="A244" s="30" t="s">
        <v>369</v>
      </c>
      <c r="B244" s="30" t="s">
        <v>370</v>
      </c>
      <c r="C244" s="30" t="s">
        <v>351</v>
      </c>
      <c r="D244" s="36">
        <v>20000</v>
      </c>
      <c r="E244" s="36">
        <v>574</v>
      </c>
      <c r="F244" s="36">
        <v>0</v>
      </c>
      <c r="G244" s="36">
        <v>608</v>
      </c>
      <c r="H244" s="36">
        <v>25</v>
      </c>
      <c r="I244" s="36">
        <f t="shared" si="8"/>
        <v>1207</v>
      </c>
      <c r="J244" s="36">
        <f t="shared" si="9"/>
        <v>18793</v>
      </c>
    </row>
    <row r="245" spans="1:10" s="34" customFormat="1">
      <c r="A245" s="30" t="s">
        <v>374</v>
      </c>
      <c r="B245" s="37" t="s">
        <v>6</v>
      </c>
      <c r="C245" s="30" t="s">
        <v>351</v>
      </c>
      <c r="D245" s="36">
        <v>15000</v>
      </c>
      <c r="E245" s="36">
        <v>430.5</v>
      </c>
      <c r="F245" s="36">
        <v>0</v>
      </c>
      <c r="G245" s="36">
        <v>456</v>
      </c>
      <c r="H245" s="36">
        <v>25</v>
      </c>
      <c r="I245" s="36">
        <f t="shared" si="8"/>
        <v>911.5</v>
      </c>
      <c r="J245" s="36">
        <f t="shared" si="9"/>
        <v>14088.5</v>
      </c>
    </row>
    <row r="246" spans="1:10" s="34" customFormat="1">
      <c r="A246" s="30" t="s">
        <v>375</v>
      </c>
      <c r="B246" s="37" t="s">
        <v>6</v>
      </c>
      <c r="C246" s="30" t="s">
        <v>351</v>
      </c>
      <c r="D246" s="36">
        <v>15000</v>
      </c>
      <c r="E246" s="36">
        <v>430.5</v>
      </c>
      <c r="F246" s="36">
        <v>0</v>
      </c>
      <c r="G246" s="36">
        <v>456</v>
      </c>
      <c r="H246" s="36">
        <v>25</v>
      </c>
      <c r="I246" s="36">
        <f t="shared" si="8"/>
        <v>911.5</v>
      </c>
      <c r="J246" s="36">
        <f t="shared" si="9"/>
        <v>14088.5</v>
      </c>
    </row>
    <row r="247" spans="1:10" s="34" customFormat="1">
      <c r="A247" s="30" t="s">
        <v>376</v>
      </c>
      <c r="B247" s="37" t="s">
        <v>377</v>
      </c>
      <c r="C247" s="30" t="s">
        <v>351</v>
      </c>
      <c r="D247" s="36">
        <v>20000</v>
      </c>
      <c r="E247" s="36">
        <v>574</v>
      </c>
      <c r="F247" s="36">
        <v>0</v>
      </c>
      <c r="G247" s="36">
        <v>608</v>
      </c>
      <c r="H247" s="36">
        <v>25</v>
      </c>
      <c r="I247" s="36">
        <f t="shared" si="8"/>
        <v>1207</v>
      </c>
      <c r="J247" s="36">
        <f t="shared" si="9"/>
        <v>18793</v>
      </c>
    </row>
    <row r="248" spans="1:10" s="34" customFormat="1">
      <c r="A248" s="30" t="s">
        <v>378</v>
      </c>
      <c r="B248" s="30" t="s">
        <v>8</v>
      </c>
      <c r="C248" s="30" t="s">
        <v>351</v>
      </c>
      <c r="D248" s="36">
        <v>7500</v>
      </c>
      <c r="E248" s="36">
        <v>215.25</v>
      </c>
      <c r="F248" s="36">
        <v>0</v>
      </c>
      <c r="G248" s="36">
        <v>228</v>
      </c>
      <c r="H248" s="36">
        <v>25</v>
      </c>
      <c r="I248" s="36">
        <f t="shared" si="8"/>
        <v>468.25</v>
      </c>
      <c r="J248" s="36">
        <f t="shared" si="9"/>
        <v>7031.75</v>
      </c>
    </row>
    <row r="249" spans="1:10" s="34" customFormat="1">
      <c r="A249" s="30" t="s">
        <v>379</v>
      </c>
      <c r="B249" s="30" t="s">
        <v>380</v>
      </c>
      <c r="C249" s="30" t="s">
        <v>351</v>
      </c>
      <c r="D249" s="36">
        <v>95000</v>
      </c>
      <c r="E249" s="36">
        <v>2726.5</v>
      </c>
      <c r="F249" s="36">
        <v>11376.28</v>
      </c>
      <c r="G249" s="36">
        <v>2888</v>
      </c>
      <c r="H249" s="36">
        <v>25</v>
      </c>
      <c r="I249" s="36">
        <f t="shared" si="8"/>
        <v>17015.78</v>
      </c>
      <c r="J249" s="36">
        <f t="shared" si="9"/>
        <v>77984.22</v>
      </c>
    </row>
    <row r="250" spans="1:10" s="34" customFormat="1">
      <c r="A250" s="30" t="s">
        <v>381</v>
      </c>
      <c r="B250" s="30" t="s">
        <v>49</v>
      </c>
      <c r="C250" s="30" t="s">
        <v>351</v>
      </c>
      <c r="D250" s="36">
        <v>17000</v>
      </c>
      <c r="E250" s="36">
        <v>487.9</v>
      </c>
      <c r="F250" s="36">
        <v>0</v>
      </c>
      <c r="G250" s="36">
        <v>516.79999999999995</v>
      </c>
      <c r="H250" s="36">
        <v>25</v>
      </c>
      <c r="I250" s="36">
        <f t="shared" si="8"/>
        <v>1029.6999999999998</v>
      </c>
      <c r="J250" s="36">
        <f t="shared" si="9"/>
        <v>15970.3</v>
      </c>
    </row>
    <row r="251" spans="1:10" s="34" customFormat="1">
      <c r="A251" s="30" t="s">
        <v>382</v>
      </c>
      <c r="B251" s="30" t="s">
        <v>6</v>
      </c>
      <c r="C251" s="30" t="s">
        <v>351</v>
      </c>
      <c r="D251" s="36">
        <v>15000</v>
      </c>
      <c r="E251" s="36">
        <v>430.5</v>
      </c>
      <c r="F251" s="36">
        <v>0</v>
      </c>
      <c r="G251" s="36">
        <v>456</v>
      </c>
      <c r="H251" s="36">
        <v>25</v>
      </c>
      <c r="I251" s="36">
        <f t="shared" si="8"/>
        <v>911.5</v>
      </c>
      <c r="J251" s="36">
        <f t="shared" si="9"/>
        <v>14088.5</v>
      </c>
    </row>
    <row r="252" spans="1:10" s="34" customFormat="1">
      <c r="A252" s="30" t="s">
        <v>384</v>
      </c>
      <c r="B252" s="39" t="s">
        <v>6</v>
      </c>
      <c r="C252" s="30" t="s">
        <v>351</v>
      </c>
      <c r="D252" s="36">
        <v>15000</v>
      </c>
      <c r="E252" s="36">
        <v>430.5</v>
      </c>
      <c r="F252" s="36">
        <v>0</v>
      </c>
      <c r="G252" s="36">
        <v>456</v>
      </c>
      <c r="H252" s="36">
        <v>25</v>
      </c>
      <c r="I252" s="36">
        <f t="shared" si="8"/>
        <v>911.5</v>
      </c>
      <c r="J252" s="36">
        <f t="shared" si="9"/>
        <v>14088.5</v>
      </c>
    </row>
    <row r="253" spans="1:10" s="34" customFormat="1">
      <c r="A253" s="30" t="s">
        <v>385</v>
      </c>
      <c r="B253" s="39" t="s">
        <v>395</v>
      </c>
      <c r="C253" s="30" t="s">
        <v>351</v>
      </c>
      <c r="D253" s="36">
        <v>18000</v>
      </c>
      <c r="E253" s="36">
        <v>516.6</v>
      </c>
      <c r="F253" s="36">
        <v>0</v>
      </c>
      <c r="G253" s="36">
        <v>547.20000000000005</v>
      </c>
      <c r="H253" s="36">
        <v>25</v>
      </c>
      <c r="I253" s="36">
        <f t="shared" si="8"/>
        <v>1088.8000000000002</v>
      </c>
      <c r="J253" s="36">
        <f t="shared" si="9"/>
        <v>16911.2</v>
      </c>
    </row>
    <row r="254" spans="1:10" s="34" customFormat="1">
      <c r="A254" s="30" t="s">
        <v>386</v>
      </c>
      <c r="B254" s="39" t="s">
        <v>10</v>
      </c>
      <c r="C254" s="30" t="s">
        <v>351</v>
      </c>
      <c r="D254" s="36">
        <v>12500</v>
      </c>
      <c r="E254" s="36">
        <v>358.75</v>
      </c>
      <c r="F254" s="36">
        <v>0</v>
      </c>
      <c r="G254" s="36">
        <v>380</v>
      </c>
      <c r="H254" s="36">
        <v>25</v>
      </c>
      <c r="I254" s="36">
        <f t="shared" si="8"/>
        <v>763.75</v>
      </c>
      <c r="J254" s="36">
        <f t="shared" si="9"/>
        <v>11736.25</v>
      </c>
    </row>
    <row r="255" spans="1:10" s="34" customFormat="1">
      <c r="A255" s="30" t="s">
        <v>387</v>
      </c>
      <c r="B255" s="39" t="s">
        <v>6</v>
      </c>
      <c r="C255" s="30" t="s">
        <v>351</v>
      </c>
      <c r="D255" s="36">
        <v>15000</v>
      </c>
      <c r="E255" s="36">
        <v>430.5</v>
      </c>
      <c r="F255" s="36">
        <v>0</v>
      </c>
      <c r="G255" s="36">
        <v>456</v>
      </c>
      <c r="H255" s="36">
        <v>25</v>
      </c>
      <c r="I255" s="36">
        <f t="shared" si="8"/>
        <v>911.5</v>
      </c>
      <c r="J255" s="36">
        <f t="shared" si="9"/>
        <v>14088.5</v>
      </c>
    </row>
    <row r="256" spans="1:10" s="34" customFormat="1">
      <c r="A256" s="30" t="s">
        <v>388</v>
      </c>
      <c r="B256" s="39" t="s">
        <v>10</v>
      </c>
      <c r="C256" s="30" t="s">
        <v>351</v>
      </c>
      <c r="D256" s="36">
        <v>12500</v>
      </c>
      <c r="E256" s="36">
        <v>358.75</v>
      </c>
      <c r="F256" s="36">
        <v>0</v>
      </c>
      <c r="G256" s="36">
        <v>380</v>
      </c>
      <c r="H256" s="36">
        <v>25</v>
      </c>
      <c r="I256" s="36">
        <f t="shared" si="8"/>
        <v>763.75</v>
      </c>
      <c r="J256" s="36">
        <f t="shared" si="9"/>
        <v>11736.25</v>
      </c>
    </row>
    <row r="257" spans="1:10" s="34" customFormat="1">
      <c r="A257" s="30" t="s">
        <v>389</v>
      </c>
      <c r="B257" s="39" t="s">
        <v>396</v>
      </c>
      <c r="C257" s="30" t="s">
        <v>351</v>
      </c>
      <c r="D257" s="36">
        <v>16000</v>
      </c>
      <c r="E257" s="36">
        <v>459.2</v>
      </c>
      <c r="F257" s="36">
        <v>0</v>
      </c>
      <c r="G257" s="36">
        <v>486.4</v>
      </c>
      <c r="H257" s="36">
        <v>25</v>
      </c>
      <c r="I257" s="36">
        <f t="shared" si="8"/>
        <v>970.59999999999991</v>
      </c>
      <c r="J257" s="36">
        <f t="shared" si="9"/>
        <v>15029.4</v>
      </c>
    </row>
    <row r="258" spans="1:10" s="34" customFormat="1">
      <c r="A258" s="30" t="s">
        <v>390</v>
      </c>
      <c r="B258" s="39" t="s">
        <v>397</v>
      </c>
      <c r="C258" s="30" t="s">
        <v>351</v>
      </c>
      <c r="D258" s="36">
        <v>15000</v>
      </c>
      <c r="E258" s="36">
        <v>430.5</v>
      </c>
      <c r="F258" s="36">
        <v>0</v>
      </c>
      <c r="G258" s="36">
        <v>456</v>
      </c>
      <c r="H258" s="36">
        <v>25</v>
      </c>
      <c r="I258" s="36">
        <f t="shared" si="8"/>
        <v>911.5</v>
      </c>
      <c r="J258" s="36">
        <f t="shared" si="9"/>
        <v>14088.5</v>
      </c>
    </row>
    <row r="259" spans="1:10" s="34" customFormat="1">
      <c r="A259" s="30" t="s">
        <v>391</v>
      </c>
      <c r="B259" s="39" t="s">
        <v>24</v>
      </c>
      <c r="C259" s="30" t="s">
        <v>351</v>
      </c>
      <c r="D259" s="36">
        <v>22500</v>
      </c>
      <c r="E259" s="36">
        <v>645.75</v>
      </c>
      <c r="F259" s="36">
        <v>0</v>
      </c>
      <c r="G259" s="36">
        <v>684</v>
      </c>
      <c r="H259" s="36">
        <v>25</v>
      </c>
      <c r="I259" s="36">
        <f t="shared" si="8"/>
        <v>1354.75</v>
      </c>
      <c r="J259" s="36">
        <f t="shared" si="9"/>
        <v>21145.25</v>
      </c>
    </row>
    <row r="260" spans="1:10" s="34" customFormat="1">
      <c r="A260" s="30" t="s">
        <v>392</v>
      </c>
      <c r="B260" s="39" t="s">
        <v>29</v>
      </c>
      <c r="C260" s="30" t="s">
        <v>351</v>
      </c>
      <c r="D260" s="36">
        <v>8500</v>
      </c>
      <c r="E260" s="36">
        <v>243.95</v>
      </c>
      <c r="F260" s="36">
        <v>0</v>
      </c>
      <c r="G260" s="36">
        <v>258.39999999999998</v>
      </c>
      <c r="H260" s="36">
        <v>25</v>
      </c>
      <c r="I260" s="36">
        <f t="shared" si="8"/>
        <v>527.34999999999991</v>
      </c>
      <c r="J260" s="36">
        <f t="shared" si="9"/>
        <v>7972.65</v>
      </c>
    </row>
    <row r="261" spans="1:10" s="34" customFormat="1">
      <c r="A261" s="30" t="s">
        <v>393</v>
      </c>
      <c r="B261" s="39" t="s">
        <v>398</v>
      </c>
      <c r="C261" s="30" t="s">
        <v>351</v>
      </c>
      <c r="D261" s="38">
        <v>95000</v>
      </c>
      <c r="E261" s="38">
        <v>2726.5</v>
      </c>
      <c r="F261" s="38">
        <v>11376.28</v>
      </c>
      <c r="G261" s="38">
        <v>2888</v>
      </c>
      <c r="H261" s="38">
        <v>25</v>
      </c>
      <c r="I261" s="38">
        <f t="shared" si="8"/>
        <v>17015.78</v>
      </c>
      <c r="J261" s="38">
        <f t="shared" si="9"/>
        <v>77984.22</v>
      </c>
    </row>
    <row r="262" spans="1:10" s="34" customFormat="1">
      <c r="A262" s="30" t="s">
        <v>394</v>
      </c>
      <c r="B262" s="39" t="s">
        <v>399</v>
      </c>
      <c r="C262" s="30" t="s">
        <v>351</v>
      </c>
      <c r="D262" s="33">
        <v>85000</v>
      </c>
      <c r="E262" s="33">
        <v>2439.5</v>
      </c>
      <c r="F262" s="33">
        <v>9024.0300000000007</v>
      </c>
      <c r="G262" s="33">
        <v>2584</v>
      </c>
      <c r="H262" s="33">
        <v>25</v>
      </c>
      <c r="I262" s="33">
        <f t="shared" si="8"/>
        <v>14072.53</v>
      </c>
      <c r="J262" s="33">
        <f t="shared" si="9"/>
        <v>70927.47</v>
      </c>
    </row>
    <row r="263" spans="1:10" s="34" customFormat="1">
      <c r="A263" s="30" t="s">
        <v>403</v>
      </c>
      <c r="B263" s="39" t="s">
        <v>6</v>
      </c>
      <c r="C263" s="30" t="s">
        <v>351</v>
      </c>
      <c r="D263" s="33">
        <v>15000</v>
      </c>
      <c r="E263" s="33">
        <v>430.5</v>
      </c>
      <c r="F263" s="33">
        <v>0</v>
      </c>
      <c r="G263" s="33">
        <v>456</v>
      </c>
      <c r="H263" s="33">
        <v>25</v>
      </c>
      <c r="I263" s="33">
        <f t="shared" si="8"/>
        <v>911.5</v>
      </c>
      <c r="J263" s="33">
        <f t="shared" si="9"/>
        <v>14088.5</v>
      </c>
    </row>
    <row r="264" spans="1:10" s="34" customFormat="1">
      <c r="A264" s="30" t="s">
        <v>404</v>
      </c>
      <c r="B264" s="39" t="s">
        <v>6</v>
      </c>
      <c r="C264" s="30" t="s">
        <v>351</v>
      </c>
      <c r="D264" s="33">
        <v>15000</v>
      </c>
      <c r="E264" s="33">
        <v>430.5</v>
      </c>
      <c r="F264" s="33">
        <v>0</v>
      </c>
      <c r="G264" s="33">
        <v>456</v>
      </c>
      <c r="H264" s="33">
        <v>25</v>
      </c>
      <c r="I264" s="33">
        <f t="shared" si="8"/>
        <v>911.5</v>
      </c>
      <c r="J264" s="33">
        <f t="shared" si="9"/>
        <v>14088.5</v>
      </c>
    </row>
    <row r="265" spans="1:10" s="34" customFormat="1">
      <c r="A265" s="30" t="s">
        <v>407</v>
      </c>
      <c r="B265" s="39" t="s">
        <v>408</v>
      </c>
      <c r="C265" s="30" t="s">
        <v>351</v>
      </c>
      <c r="D265" s="33">
        <v>20000</v>
      </c>
      <c r="E265" s="36">
        <v>574</v>
      </c>
      <c r="F265" s="36">
        <v>0</v>
      </c>
      <c r="G265" s="36">
        <v>608</v>
      </c>
      <c r="H265" s="36">
        <v>25</v>
      </c>
      <c r="I265" s="36">
        <f t="shared" si="8"/>
        <v>1207</v>
      </c>
      <c r="J265" s="36">
        <f t="shared" si="9"/>
        <v>18793</v>
      </c>
    </row>
    <row r="266" spans="1:10" s="34" customFormat="1">
      <c r="A266" s="30" t="s">
        <v>409</v>
      </c>
      <c r="B266" s="39" t="s">
        <v>57</v>
      </c>
      <c r="C266" s="30" t="s">
        <v>351</v>
      </c>
      <c r="D266" s="33">
        <v>15000</v>
      </c>
      <c r="E266" s="36">
        <v>430.5</v>
      </c>
      <c r="F266" s="36">
        <v>0</v>
      </c>
      <c r="G266" s="36">
        <v>456</v>
      </c>
      <c r="H266" s="36">
        <v>25</v>
      </c>
      <c r="I266" s="36">
        <f t="shared" si="8"/>
        <v>911.5</v>
      </c>
      <c r="J266" s="36">
        <f t="shared" si="9"/>
        <v>14088.5</v>
      </c>
    </row>
    <row r="267" spans="1:10" s="34" customFormat="1">
      <c r="A267" s="30" t="s">
        <v>410</v>
      </c>
      <c r="B267" s="39" t="s">
        <v>411</v>
      </c>
      <c r="C267" s="30" t="s">
        <v>351</v>
      </c>
      <c r="D267" s="33">
        <v>7500</v>
      </c>
      <c r="E267" s="36">
        <v>215.25</v>
      </c>
      <c r="F267" s="36">
        <v>0</v>
      </c>
      <c r="G267" s="36">
        <v>228</v>
      </c>
      <c r="H267" s="36">
        <v>25</v>
      </c>
      <c r="I267" s="36">
        <f t="shared" si="8"/>
        <v>468.25</v>
      </c>
      <c r="J267" s="36">
        <f t="shared" si="9"/>
        <v>7031.75</v>
      </c>
    </row>
    <row r="268" spans="1:10" s="34" customFormat="1">
      <c r="A268" s="30" t="s">
        <v>412</v>
      </c>
      <c r="B268" s="39" t="s">
        <v>10</v>
      </c>
      <c r="C268" s="30" t="s">
        <v>351</v>
      </c>
      <c r="D268" s="33">
        <v>10000</v>
      </c>
      <c r="E268" s="36">
        <v>287</v>
      </c>
      <c r="F268" s="36">
        <v>0</v>
      </c>
      <c r="G268" s="36">
        <v>304</v>
      </c>
      <c r="H268" s="36">
        <v>25</v>
      </c>
      <c r="I268" s="36">
        <f t="shared" si="8"/>
        <v>616</v>
      </c>
      <c r="J268" s="36">
        <f t="shared" si="9"/>
        <v>9384</v>
      </c>
    </row>
    <row r="269" spans="1:10" s="34" customFormat="1">
      <c r="A269" s="30" t="s">
        <v>413</v>
      </c>
      <c r="B269" s="39" t="s">
        <v>10</v>
      </c>
      <c r="C269" s="30" t="s">
        <v>351</v>
      </c>
      <c r="D269" s="33">
        <v>7500</v>
      </c>
      <c r="E269" s="36">
        <v>215.25</v>
      </c>
      <c r="F269" s="36">
        <v>0</v>
      </c>
      <c r="G269" s="36">
        <v>228</v>
      </c>
      <c r="H269" s="36">
        <v>25</v>
      </c>
      <c r="I269" s="36">
        <f t="shared" si="8"/>
        <v>468.25</v>
      </c>
      <c r="J269" s="36">
        <f t="shared" si="9"/>
        <v>7031.75</v>
      </c>
    </row>
    <row r="270" spans="1:10" s="34" customFormat="1">
      <c r="A270" s="30" t="s">
        <v>414</v>
      </c>
      <c r="B270" s="39" t="s">
        <v>8</v>
      </c>
      <c r="C270" s="30" t="s">
        <v>351</v>
      </c>
      <c r="D270" s="33">
        <v>8000</v>
      </c>
      <c r="E270" s="36">
        <v>229.6</v>
      </c>
      <c r="F270" s="36">
        <v>0</v>
      </c>
      <c r="G270" s="36">
        <v>243.2</v>
      </c>
      <c r="H270" s="36">
        <v>25</v>
      </c>
      <c r="I270" s="36">
        <f t="shared" si="8"/>
        <v>497.79999999999995</v>
      </c>
      <c r="J270" s="36">
        <f t="shared" si="9"/>
        <v>7502.2</v>
      </c>
    </row>
    <row r="271" spans="1:10" s="31" customFormat="1">
      <c r="B271" s="59" t="s">
        <v>372</v>
      </c>
      <c r="C271" s="60"/>
      <c r="D271" s="32">
        <f t="shared" ref="D271:I271" si="10">SUM(D12:D270)</f>
        <v>7235244.5</v>
      </c>
      <c r="E271" s="32">
        <f t="shared" si="10"/>
        <v>204841.81000000006</v>
      </c>
      <c r="F271" s="32">
        <f t="shared" si="10"/>
        <v>363613.93000000011</v>
      </c>
      <c r="G271" s="32">
        <f t="shared" si="10"/>
        <v>210763.02999999988</v>
      </c>
      <c r="H271" s="32">
        <f t="shared" si="10"/>
        <v>6475</v>
      </c>
      <c r="I271" s="32">
        <f t="shared" si="10"/>
        <v>785693.76999999955</v>
      </c>
      <c r="J271" s="32">
        <f>D271-I271</f>
        <v>6449550.7300000004</v>
      </c>
    </row>
    <row r="274" spans="1:8" s="31" customFormat="1">
      <c r="A274" s="31" t="s">
        <v>420</v>
      </c>
    </row>
    <row r="275" spans="1:8" s="31" customFormat="1">
      <c r="A275" s="31" t="s">
        <v>421</v>
      </c>
    </row>
    <row r="276" spans="1:8" s="31" customFormat="1">
      <c r="A276" s="31" t="s">
        <v>422</v>
      </c>
    </row>
    <row r="277" spans="1:8" s="31" customFormat="1">
      <c r="A277" s="31" t="s">
        <v>423</v>
      </c>
    </row>
    <row r="278" spans="1:8" s="31" customFormat="1">
      <c r="A278" s="31" t="s">
        <v>419</v>
      </c>
    </row>
    <row r="282" spans="1:8">
      <c r="H282" s="29"/>
    </row>
  </sheetData>
  <mergeCells count="5">
    <mergeCell ref="A5:J5"/>
    <mergeCell ref="A6:J6"/>
    <mergeCell ref="A8:J8"/>
    <mergeCell ref="A9:J9"/>
    <mergeCell ref="B271:C271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zoomScaleNormal="100" workbookViewId="0">
      <selection activeCell="B29" sqref="B29"/>
    </sheetView>
  </sheetViews>
  <sheetFormatPr defaultColWidth="11.42578125" defaultRowHeight="12.75"/>
  <cols>
    <col min="1" max="1" width="27.140625" style="20" customWidth="1"/>
    <col min="2" max="2" width="23.28515625" style="20" customWidth="1"/>
    <col min="3" max="3" width="17" style="20" customWidth="1"/>
    <col min="4" max="5" width="17.7109375" style="20" customWidth="1"/>
    <col min="6" max="6" width="15.5703125" style="20" customWidth="1"/>
    <col min="7" max="8" width="15.42578125" style="20" customWidth="1"/>
    <col min="9" max="9" width="14.140625" style="20" customWidth="1"/>
    <col min="10" max="16384" width="11.42578125" style="20"/>
  </cols>
  <sheetData>
    <row r="1" spans="1:16" s="3" customFormat="1" ht="19.5">
      <c r="A1" s="56"/>
      <c r="B1" s="56"/>
      <c r="C1" s="56"/>
      <c r="D1" s="56"/>
      <c r="E1" s="56"/>
      <c r="F1" s="56"/>
      <c r="G1" s="56"/>
      <c r="H1" s="56"/>
      <c r="I1" s="56"/>
    </row>
    <row r="2" spans="1:16" s="3" customFormat="1" ht="15">
      <c r="A2" s="7"/>
      <c r="B2" s="7"/>
      <c r="C2" s="7"/>
      <c r="D2" s="7"/>
      <c r="E2" s="7"/>
      <c r="F2" s="7"/>
      <c r="I2" s="4"/>
      <c r="J2" s="4"/>
      <c r="K2" s="7"/>
      <c r="L2" s="4"/>
      <c r="M2" s="7"/>
      <c r="N2" s="7"/>
      <c r="O2" s="7"/>
      <c r="P2" s="7"/>
    </row>
    <row r="3" spans="1:16" s="3" customFormat="1" ht="24.75" customHeight="1">
      <c r="A3" s="7"/>
      <c r="B3" s="7"/>
      <c r="C3" s="7"/>
      <c r="D3" s="7"/>
      <c r="E3" s="7"/>
      <c r="F3" s="8"/>
      <c r="G3" s="9"/>
      <c r="H3" s="10"/>
      <c r="I3" s="4"/>
      <c r="J3" s="4"/>
      <c r="K3" s="7"/>
      <c r="L3" s="4"/>
      <c r="M3" s="7"/>
      <c r="N3" s="7"/>
      <c r="O3" s="7"/>
      <c r="P3" s="7"/>
    </row>
    <row r="4" spans="1:16" s="3" customFormat="1" ht="15">
      <c r="A4" s="7"/>
      <c r="B4" s="7"/>
      <c r="C4" s="7"/>
      <c r="D4" s="7"/>
      <c r="E4" s="7"/>
      <c r="F4" s="7"/>
      <c r="I4" s="4"/>
      <c r="J4" s="4"/>
      <c r="K4" s="7"/>
      <c r="L4" s="4"/>
      <c r="M4" s="7"/>
      <c r="N4" s="7"/>
      <c r="O4" s="7"/>
      <c r="P4" s="7"/>
    </row>
    <row r="5" spans="1:16" s="3" customFormat="1" ht="22.5" customHeight="1">
      <c r="A5" s="7"/>
      <c r="B5" s="7"/>
      <c r="C5" s="7"/>
      <c r="D5" s="7"/>
      <c r="E5" s="7"/>
      <c r="F5" s="7"/>
      <c r="I5" s="4"/>
      <c r="J5" s="4"/>
      <c r="K5" s="7"/>
      <c r="L5" s="4"/>
      <c r="M5" s="7"/>
      <c r="N5" s="7"/>
      <c r="O5" s="7"/>
      <c r="P5" s="7"/>
    </row>
    <row r="6" spans="1:16" s="3" customFormat="1" ht="19.5">
      <c r="A6" s="56" t="s">
        <v>329</v>
      </c>
      <c r="B6" s="56"/>
      <c r="C6" s="56"/>
      <c r="D6" s="56"/>
      <c r="E6" s="56"/>
      <c r="F6" s="56"/>
      <c r="G6" s="56"/>
      <c r="H6" s="56"/>
      <c r="I6" s="56"/>
      <c r="J6" s="14"/>
      <c r="K6" s="14"/>
      <c r="L6" s="14"/>
      <c r="M6" s="14"/>
      <c r="N6" s="14"/>
      <c r="O6" s="14"/>
      <c r="P6" s="14"/>
    </row>
    <row r="7" spans="1:16" s="3" customFormat="1" ht="18.75">
      <c r="A7" s="57" t="s">
        <v>331</v>
      </c>
      <c r="B7" s="57"/>
      <c r="C7" s="57"/>
      <c r="D7" s="57"/>
      <c r="E7" s="57"/>
      <c r="F7" s="57"/>
      <c r="G7" s="57"/>
      <c r="H7" s="57"/>
      <c r="I7" s="57"/>
      <c r="J7" s="47"/>
      <c r="K7" s="47"/>
      <c r="L7" s="47"/>
      <c r="M7" s="47"/>
      <c r="N7" s="47"/>
      <c r="O7" s="47"/>
      <c r="P7" s="47"/>
    </row>
    <row r="8" spans="1:16" s="3" customFormat="1" ht="15">
      <c r="A8" s="11"/>
      <c r="B8" s="11"/>
      <c r="C8" s="11"/>
      <c r="D8" s="11"/>
      <c r="E8" s="11"/>
      <c r="F8" s="11"/>
      <c r="G8" s="12"/>
      <c r="H8" s="12"/>
      <c r="I8" s="11"/>
      <c r="J8" s="11"/>
      <c r="K8" s="11"/>
      <c r="L8" s="11"/>
      <c r="M8" s="11"/>
      <c r="N8" s="11"/>
      <c r="O8" s="11"/>
      <c r="P8" s="11"/>
    </row>
    <row r="9" spans="1:16" s="7" customFormat="1" ht="18">
      <c r="A9" s="58" t="s">
        <v>417</v>
      </c>
      <c r="B9" s="58"/>
      <c r="C9" s="58"/>
      <c r="D9" s="58"/>
      <c r="E9" s="58"/>
      <c r="F9" s="58"/>
      <c r="G9" s="58"/>
      <c r="H9" s="58"/>
      <c r="I9" s="58"/>
      <c r="J9" s="8"/>
      <c r="K9" s="8"/>
      <c r="L9" s="8"/>
      <c r="M9" s="8"/>
      <c r="N9" s="8"/>
      <c r="O9" s="8"/>
      <c r="P9" s="8"/>
    </row>
    <row r="10" spans="1:16" s="3" customFormat="1" ht="18">
      <c r="A10" s="62" t="s">
        <v>418</v>
      </c>
      <c r="B10" s="62"/>
      <c r="C10" s="62"/>
      <c r="D10" s="62"/>
      <c r="E10" s="62"/>
      <c r="F10" s="62"/>
      <c r="G10" s="62"/>
      <c r="H10" s="62"/>
      <c r="I10" s="62"/>
      <c r="J10" s="9"/>
      <c r="K10" s="9"/>
      <c r="L10" s="9"/>
      <c r="M10" s="9"/>
      <c r="N10" s="9"/>
      <c r="O10" s="9"/>
      <c r="P10" s="9"/>
    </row>
    <row r="11" spans="1:16">
      <c r="P11" s="42"/>
    </row>
    <row r="12" spans="1:16">
      <c r="A12" s="26"/>
      <c r="B12" s="26"/>
      <c r="C12" s="26"/>
      <c r="D12" s="26"/>
      <c r="E12" s="26"/>
      <c r="F12" s="26"/>
      <c r="G12" s="26"/>
      <c r="H12" s="26"/>
      <c r="I12" s="26"/>
    </row>
    <row r="13" spans="1:16" s="48" customFormat="1" ht="16.5" customHeight="1">
      <c r="A13" s="63" t="s">
        <v>300</v>
      </c>
      <c r="B13" s="65" t="s">
        <v>301</v>
      </c>
      <c r="C13" s="65" t="s">
        <v>352</v>
      </c>
      <c r="D13" s="64" t="s">
        <v>303</v>
      </c>
      <c r="E13" s="64" t="s">
        <v>1</v>
      </c>
      <c r="F13" s="68" t="s">
        <v>0</v>
      </c>
      <c r="G13" s="68" t="s">
        <v>2</v>
      </c>
      <c r="H13" s="68" t="s">
        <v>305</v>
      </c>
      <c r="I13" s="64" t="s">
        <v>306</v>
      </c>
    </row>
    <row r="14" spans="1:16" s="48" customFormat="1" ht="17.25" customHeight="1">
      <c r="A14" s="63"/>
      <c r="B14" s="66"/>
      <c r="C14" s="66"/>
      <c r="D14" s="64"/>
      <c r="E14" s="64"/>
      <c r="F14" s="69"/>
      <c r="G14" s="69"/>
      <c r="H14" s="69"/>
      <c r="I14" s="64"/>
    </row>
    <row r="15" spans="1:16" s="48" customFormat="1" ht="12.75" customHeight="1">
      <c r="A15" s="63"/>
      <c r="B15" s="67"/>
      <c r="C15" s="67"/>
      <c r="D15" s="64"/>
      <c r="E15" s="64"/>
      <c r="F15" s="70"/>
      <c r="G15" s="70"/>
      <c r="H15" s="70"/>
      <c r="I15" s="64"/>
    </row>
    <row r="16" spans="1:16" s="53" customFormat="1" ht="43.5" customHeight="1">
      <c r="A16" s="49" t="s">
        <v>350</v>
      </c>
      <c r="B16" s="50" t="s">
        <v>349</v>
      </c>
      <c r="C16" s="49" t="s">
        <v>340</v>
      </c>
      <c r="D16" s="51">
        <v>20000</v>
      </c>
      <c r="E16" s="51">
        <v>0</v>
      </c>
      <c r="F16" s="52">
        <v>574</v>
      </c>
      <c r="G16" s="52">
        <v>608</v>
      </c>
      <c r="H16" s="52">
        <f>E16+F16+G16</f>
        <v>1182</v>
      </c>
      <c r="I16" s="52">
        <f>D16-H16</f>
        <v>18818</v>
      </c>
    </row>
    <row r="17" spans="1:9" s="53" customFormat="1" ht="42.75" customHeight="1">
      <c r="A17" s="49" t="s">
        <v>348</v>
      </c>
      <c r="B17" s="50" t="s">
        <v>347</v>
      </c>
      <c r="C17" s="49" t="s">
        <v>340</v>
      </c>
      <c r="D17" s="51">
        <v>100000</v>
      </c>
      <c r="E17" s="51">
        <v>12563.42</v>
      </c>
      <c r="F17" s="52">
        <v>2870</v>
      </c>
      <c r="G17" s="52">
        <v>2995.92</v>
      </c>
      <c r="H17" s="52">
        <f>E17+F17+G17</f>
        <v>18429.34</v>
      </c>
      <c r="I17" s="52">
        <f>D17-H17</f>
        <v>81570.66</v>
      </c>
    </row>
    <row r="18" spans="1:9" s="53" customFormat="1" ht="44.25" customHeight="1">
      <c r="A18" s="49" t="s">
        <v>346</v>
      </c>
      <c r="B18" s="50" t="s">
        <v>345</v>
      </c>
      <c r="C18" s="49" t="s">
        <v>340</v>
      </c>
      <c r="D18" s="51">
        <v>35000</v>
      </c>
      <c r="E18" s="51">
        <v>0</v>
      </c>
      <c r="F18" s="52">
        <v>1004.5</v>
      </c>
      <c r="G18" s="52">
        <v>1064</v>
      </c>
      <c r="H18" s="52">
        <f>E18+F18+G18</f>
        <v>2068.5</v>
      </c>
      <c r="I18" s="52">
        <f>D18-H18</f>
        <v>32931.5</v>
      </c>
    </row>
    <row r="19" spans="1:9" s="53" customFormat="1" ht="43.5" customHeight="1">
      <c r="A19" s="49" t="s">
        <v>344</v>
      </c>
      <c r="B19" s="50" t="s">
        <v>343</v>
      </c>
      <c r="C19" s="49" t="s">
        <v>340</v>
      </c>
      <c r="D19" s="51">
        <v>35000</v>
      </c>
      <c r="E19" s="51">
        <v>0</v>
      </c>
      <c r="F19" s="52">
        <v>1004.5</v>
      </c>
      <c r="G19" s="52">
        <v>1064</v>
      </c>
      <c r="H19" s="52">
        <f>E19+F19+G19</f>
        <v>2068.5</v>
      </c>
      <c r="I19" s="52">
        <f>D19-H19</f>
        <v>32931.5</v>
      </c>
    </row>
    <row r="20" spans="1:9" s="53" customFormat="1" ht="42.75" customHeight="1">
      <c r="A20" s="49" t="s">
        <v>342</v>
      </c>
      <c r="B20" s="50" t="s">
        <v>341</v>
      </c>
      <c r="C20" s="49" t="s">
        <v>340</v>
      </c>
      <c r="D20" s="51">
        <v>60000</v>
      </c>
      <c r="E20" s="51">
        <v>3792.23</v>
      </c>
      <c r="F20" s="52">
        <v>1722</v>
      </c>
      <c r="G20" s="52">
        <v>1824</v>
      </c>
      <c r="H20" s="52">
        <f>E20+F20+G20</f>
        <v>7338.23</v>
      </c>
      <c r="I20" s="52">
        <f>D20-H20</f>
        <v>52661.770000000004</v>
      </c>
    </row>
    <row r="21" spans="1:9" s="48" customFormat="1" ht="21.95" customHeight="1" thickBot="1">
      <c r="A21" s="54" t="s">
        <v>333</v>
      </c>
      <c r="B21" s="54"/>
      <c r="C21" s="54"/>
      <c r="D21" s="55">
        <f t="shared" ref="D21:I21" si="0">SUM(D16:D20)</f>
        <v>250000</v>
      </c>
      <c r="E21" s="55">
        <f t="shared" si="0"/>
        <v>16355.65</v>
      </c>
      <c r="F21" s="55">
        <f t="shared" si="0"/>
        <v>7175</v>
      </c>
      <c r="G21" s="55">
        <f t="shared" si="0"/>
        <v>7555.92</v>
      </c>
      <c r="H21" s="55">
        <f t="shared" si="0"/>
        <v>31086.57</v>
      </c>
      <c r="I21" s="55">
        <f t="shared" si="0"/>
        <v>218913.43</v>
      </c>
    </row>
    <row r="22" spans="1:9" s="42" customFormat="1" ht="21.95" customHeight="1">
      <c r="A22" s="43"/>
      <c r="B22" s="43"/>
      <c r="C22" s="43"/>
      <c r="D22" s="44"/>
      <c r="E22" s="44"/>
      <c r="F22" s="44"/>
      <c r="G22" s="44"/>
      <c r="H22" s="44"/>
      <c r="I22" s="44"/>
    </row>
    <row r="23" spans="1:9" s="31" customFormat="1" ht="15">
      <c r="A23" s="31" t="s">
        <v>420</v>
      </c>
    </row>
    <row r="24" spans="1:9" s="31" customFormat="1" ht="15">
      <c r="A24" s="31" t="s">
        <v>421</v>
      </c>
    </row>
    <row r="25" spans="1:9" s="31" customFormat="1" ht="15">
      <c r="A25" s="31" t="s">
        <v>422</v>
      </c>
    </row>
    <row r="26" spans="1:9" s="31" customFormat="1" ht="15">
      <c r="A26" s="31" t="s">
        <v>423</v>
      </c>
    </row>
    <row r="27" spans="1:9" s="31" customFormat="1" ht="15">
      <c r="A27" s="31" t="s">
        <v>419</v>
      </c>
    </row>
    <row r="28" spans="1:9" s="42" customFormat="1" ht="16.5">
      <c r="A28" s="45"/>
      <c r="B28" s="45"/>
      <c r="C28" s="45"/>
      <c r="D28" s="45"/>
      <c r="E28" s="45"/>
      <c r="F28" s="46"/>
      <c r="G28" s="46"/>
      <c r="H28" s="46"/>
      <c r="I28" s="46"/>
    </row>
    <row r="29" spans="1:9" ht="16.5">
      <c r="A29" s="24"/>
      <c r="B29" s="24"/>
      <c r="C29" s="24"/>
      <c r="D29" s="24"/>
      <c r="E29" s="24"/>
      <c r="F29" s="25"/>
      <c r="G29" s="25"/>
      <c r="H29" s="25"/>
      <c r="I29" s="25"/>
    </row>
    <row r="30" spans="1:9" ht="16.5">
      <c r="A30" s="24"/>
      <c r="B30" s="24"/>
      <c r="C30" s="24"/>
      <c r="D30" s="24"/>
      <c r="E30" s="24"/>
      <c r="F30" s="25"/>
      <c r="G30" s="25"/>
      <c r="H30" s="25"/>
      <c r="I30" s="25"/>
    </row>
    <row r="31" spans="1:9" ht="16.5">
      <c r="A31" s="23"/>
      <c r="B31" s="21"/>
      <c r="C31" s="21"/>
      <c r="D31" s="21"/>
      <c r="E31" s="21"/>
      <c r="F31" s="22"/>
      <c r="G31" s="22"/>
      <c r="H31" s="22"/>
      <c r="I31" s="22"/>
    </row>
    <row r="32" spans="1:9" ht="16.5">
      <c r="A32" s="23"/>
      <c r="B32" s="21"/>
      <c r="C32" s="21"/>
      <c r="D32" s="21"/>
      <c r="E32" s="21"/>
      <c r="F32" s="22"/>
      <c r="G32" s="22"/>
      <c r="H32" s="22"/>
      <c r="I32" s="22"/>
    </row>
    <row r="33" spans="1:6" ht="16.5">
      <c r="A33" s="23"/>
      <c r="B33" s="21"/>
      <c r="C33" s="21"/>
      <c r="D33" s="21"/>
      <c r="E33" s="21"/>
      <c r="F33" s="22"/>
    </row>
    <row r="34" spans="1:6" ht="16.5">
      <c r="A34" s="23"/>
      <c r="B34" s="21"/>
      <c r="C34" s="21"/>
      <c r="D34" s="21"/>
      <c r="E34" s="21"/>
      <c r="F34" s="22"/>
    </row>
    <row r="35" spans="1:6" ht="16.5">
      <c r="A35" s="23"/>
      <c r="B35" s="21"/>
      <c r="C35" s="21"/>
      <c r="D35" s="21"/>
      <c r="E35" s="21"/>
      <c r="F35" s="22"/>
    </row>
    <row r="36" spans="1:6" ht="16.5">
      <c r="A36" s="61"/>
      <c r="B36" s="61"/>
      <c r="C36" s="61"/>
      <c r="D36" s="61"/>
      <c r="E36" s="61"/>
      <c r="F36" s="61"/>
    </row>
    <row r="37" spans="1:6" ht="16.5">
      <c r="A37" s="61"/>
      <c r="B37" s="61"/>
      <c r="C37" s="61"/>
      <c r="D37" s="61"/>
      <c r="E37" s="61"/>
      <c r="F37" s="61"/>
    </row>
  </sheetData>
  <mergeCells count="16">
    <mergeCell ref="A1:I1"/>
    <mergeCell ref="A13:A15"/>
    <mergeCell ref="D13:D15"/>
    <mergeCell ref="I13:I15"/>
    <mergeCell ref="C13:C15"/>
    <mergeCell ref="B13:B15"/>
    <mergeCell ref="F13:F15"/>
    <mergeCell ref="G13:G15"/>
    <mergeCell ref="H13:H15"/>
    <mergeCell ref="E13:E15"/>
    <mergeCell ref="A36:F36"/>
    <mergeCell ref="A37:F37"/>
    <mergeCell ref="A6:I6"/>
    <mergeCell ref="A7:I7"/>
    <mergeCell ref="A9:I9"/>
    <mergeCell ref="A10:I10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6"/>
  <sheetViews>
    <sheetView tabSelected="1" zoomScaleNormal="100" workbookViewId="0">
      <selection activeCell="D36" sqref="D36"/>
    </sheetView>
  </sheetViews>
  <sheetFormatPr defaultRowHeight="15"/>
  <cols>
    <col min="1" max="1" width="40" customWidth="1"/>
    <col min="2" max="2" width="14.42578125" customWidth="1"/>
    <col min="3" max="3" width="12.85546875" customWidth="1"/>
    <col min="4" max="4" width="16.7109375" customWidth="1"/>
    <col min="6" max="6" width="20.42578125" customWidth="1"/>
    <col min="8" max="8" width="15.28515625" customWidth="1"/>
    <col min="9" max="9" width="14.85546875" customWidth="1"/>
  </cols>
  <sheetData>
    <row r="1" spans="1:17" s="3" customFormat="1">
      <c r="A1" s="7"/>
      <c r="B1" s="7"/>
      <c r="C1" s="7"/>
      <c r="D1" s="7"/>
      <c r="E1" s="7"/>
      <c r="H1" s="4"/>
      <c r="I1" s="4"/>
      <c r="J1" s="7"/>
      <c r="K1" s="4"/>
      <c r="L1" s="7"/>
      <c r="M1" s="4"/>
      <c r="N1" s="7"/>
      <c r="O1" s="4"/>
      <c r="P1" s="7"/>
      <c r="Q1" s="7"/>
    </row>
    <row r="2" spans="1:17" s="3" customFormat="1" ht="24.75" customHeight="1">
      <c r="A2" s="7"/>
      <c r="B2" s="7"/>
      <c r="C2" s="7"/>
      <c r="D2" s="7"/>
      <c r="E2" s="8"/>
      <c r="F2" s="9"/>
      <c r="G2" s="10"/>
      <c r="H2" s="4"/>
      <c r="I2" s="4"/>
      <c r="J2" s="7"/>
      <c r="K2" s="4"/>
      <c r="L2" s="7"/>
      <c r="M2" s="4"/>
      <c r="N2" s="7"/>
      <c r="O2" s="4"/>
      <c r="P2" s="7"/>
      <c r="Q2" s="7"/>
    </row>
    <row r="3" spans="1:17" s="3" customFormat="1">
      <c r="A3" s="7"/>
      <c r="B3" s="7"/>
      <c r="C3" s="7"/>
      <c r="D3" s="7"/>
      <c r="E3" s="7"/>
      <c r="H3" s="4"/>
      <c r="I3" s="4"/>
      <c r="J3" s="7"/>
      <c r="K3" s="4"/>
      <c r="L3" s="7"/>
      <c r="M3" s="4"/>
      <c r="N3" s="7"/>
      <c r="O3" s="4"/>
      <c r="P3" s="7"/>
      <c r="Q3" s="7"/>
    </row>
    <row r="4" spans="1:17" s="3" customFormat="1" ht="22.5" customHeight="1">
      <c r="A4" s="7"/>
      <c r="B4" s="7"/>
      <c r="C4" s="7"/>
      <c r="D4" s="7"/>
      <c r="E4" s="7"/>
      <c r="H4" s="4"/>
      <c r="I4" s="4"/>
      <c r="J4" s="7"/>
      <c r="K4" s="4"/>
      <c r="L4" s="7"/>
      <c r="M4" s="4"/>
      <c r="N4" s="7"/>
      <c r="O4" s="4"/>
      <c r="P4" s="7"/>
      <c r="Q4" s="7"/>
    </row>
    <row r="5" spans="1:17" s="27" customFormat="1" ht="18.75">
      <c r="A5" s="62" t="s">
        <v>329</v>
      </c>
      <c r="B5" s="62"/>
      <c r="C5" s="62"/>
      <c r="D5" s="62"/>
      <c r="E5" s="62"/>
      <c r="F5" s="62"/>
      <c r="G5" s="62"/>
      <c r="H5" s="62"/>
      <c r="I5" s="9"/>
      <c r="J5" s="9"/>
      <c r="K5" s="9"/>
      <c r="L5" s="9"/>
      <c r="M5" s="9"/>
      <c r="N5" s="9"/>
      <c r="O5" s="9"/>
      <c r="P5" s="9"/>
      <c r="Q5" s="9"/>
    </row>
    <row r="6" spans="1:17" s="27" customFormat="1" ht="18.75">
      <c r="A6" s="57" t="s">
        <v>331</v>
      </c>
      <c r="B6" s="57"/>
      <c r="C6" s="57"/>
      <c r="D6" s="57"/>
      <c r="E6" s="57"/>
      <c r="F6" s="57"/>
      <c r="G6" s="57"/>
      <c r="H6" s="57"/>
      <c r="I6" s="15"/>
      <c r="J6" s="15"/>
      <c r="K6" s="15"/>
      <c r="L6" s="15"/>
      <c r="M6" s="15"/>
      <c r="N6" s="15"/>
      <c r="O6" s="15"/>
      <c r="P6" s="15"/>
      <c r="Q6" s="15"/>
    </row>
    <row r="7" spans="1:17" s="27" customFormat="1" ht="18.75">
      <c r="A7" s="16"/>
      <c r="B7" s="16"/>
      <c r="C7" s="16"/>
      <c r="D7" s="16"/>
      <c r="E7" s="16"/>
      <c r="F7" s="13"/>
      <c r="G7" s="13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28" customFormat="1" ht="18.75">
      <c r="A8" s="58" t="s">
        <v>334</v>
      </c>
      <c r="B8" s="58"/>
      <c r="C8" s="58"/>
      <c r="D8" s="58"/>
      <c r="E8" s="58"/>
      <c r="F8" s="58"/>
      <c r="G8" s="58"/>
      <c r="H8" s="58"/>
      <c r="I8" s="8"/>
      <c r="J8" s="8"/>
      <c r="K8" s="8"/>
      <c r="L8" s="8"/>
      <c r="M8" s="8"/>
      <c r="N8" s="8"/>
      <c r="O8" s="8"/>
      <c r="P8" s="8"/>
      <c r="Q8" s="8"/>
    </row>
    <row r="9" spans="1:17" s="27" customFormat="1" ht="18.75">
      <c r="A9" s="71" t="s">
        <v>416</v>
      </c>
      <c r="B9" s="71"/>
      <c r="C9" s="71"/>
      <c r="D9" s="71"/>
      <c r="E9" s="71"/>
      <c r="F9" s="71"/>
      <c r="G9" s="71"/>
      <c r="H9" s="71"/>
      <c r="I9" s="9"/>
      <c r="J9" s="9"/>
      <c r="K9" s="9"/>
      <c r="L9" s="9"/>
      <c r="M9" s="9"/>
      <c r="N9" s="9"/>
      <c r="O9" s="9"/>
      <c r="P9" s="9"/>
      <c r="Q9" s="9"/>
    </row>
    <row r="10" spans="1:17" s="27" customFormat="1" ht="18.75">
      <c r="A10" s="13"/>
      <c r="B10" s="13"/>
      <c r="C10" s="13"/>
      <c r="D10" s="13"/>
      <c r="E10" s="13"/>
      <c r="F10" s="13"/>
      <c r="G10" s="13"/>
      <c r="H10" s="13"/>
      <c r="I10" s="9"/>
      <c r="J10" s="9"/>
      <c r="K10" s="9"/>
      <c r="L10" s="9"/>
      <c r="M10" s="9"/>
      <c r="N10" s="9"/>
      <c r="O10" s="9"/>
      <c r="P10" s="9"/>
      <c r="Q10" s="9"/>
    </row>
    <row r="11" spans="1:17">
      <c r="A11" s="18" t="s">
        <v>300</v>
      </c>
      <c r="B11" s="18" t="s">
        <v>301</v>
      </c>
      <c r="C11" s="18" t="s">
        <v>302</v>
      </c>
      <c r="D11" s="18" t="s">
        <v>303</v>
      </c>
      <c r="E11" s="18" t="s">
        <v>0</v>
      </c>
      <c r="F11" s="18" t="s">
        <v>1</v>
      </c>
      <c r="G11" s="18" t="s">
        <v>2</v>
      </c>
      <c r="H11" s="18" t="s">
        <v>3</v>
      </c>
      <c r="I11" s="18" t="s">
        <v>4</v>
      </c>
    </row>
    <row r="12" spans="1:17">
      <c r="A12" s="5" t="s">
        <v>307</v>
      </c>
      <c r="B12" s="5" t="s">
        <v>8</v>
      </c>
      <c r="C12" s="5" t="s">
        <v>308</v>
      </c>
      <c r="D12" s="19">
        <v>10500</v>
      </c>
      <c r="E12" s="19">
        <v>0</v>
      </c>
      <c r="F12" s="19">
        <v>0</v>
      </c>
      <c r="G12" s="19">
        <v>0</v>
      </c>
      <c r="H12" s="19">
        <v>0</v>
      </c>
      <c r="I12" s="19">
        <v>10500</v>
      </c>
    </row>
    <row r="13" spans="1:17">
      <c r="A13" s="5" t="s">
        <v>309</v>
      </c>
      <c r="B13" s="5" t="s">
        <v>8</v>
      </c>
      <c r="C13" s="5" t="s">
        <v>310</v>
      </c>
      <c r="D13" s="19">
        <v>10000</v>
      </c>
      <c r="E13" s="19">
        <v>0</v>
      </c>
      <c r="F13" s="19">
        <v>0</v>
      </c>
      <c r="G13" s="19">
        <v>0</v>
      </c>
      <c r="H13" s="19">
        <v>0</v>
      </c>
      <c r="I13" s="19">
        <v>10000</v>
      </c>
    </row>
    <row r="14" spans="1:17">
      <c r="A14" s="5" t="s">
        <v>311</v>
      </c>
      <c r="B14" s="5" t="s">
        <v>8</v>
      </c>
      <c r="C14" s="5" t="s">
        <v>312</v>
      </c>
      <c r="D14" s="19">
        <v>40000</v>
      </c>
      <c r="E14" s="19">
        <v>0</v>
      </c>
      <c r="F14" s="19">
        <v>1000.96</v>
      </c>
      <c r="G14" s="19">
        <v>0</v>
      </c>
      <c r="H14" s="19">
        <v>0</v>
      </c>
      <c r="I14" s="19">
        <v>38999.040000000001</v>
      </c>
    </row>
    <row r="15" spans="1:17">
      <c r="A15" s="5" t="s">
        <v>313</v>
      </c>
      <c r="B15" s="5" t="s">
        <v>8</v>
      </c>
      <c r="C15" s="5" t="s">
        <v>314</v>
      </c>
      <c r="D15" s="19">
        <v>9000</v>
      </c>
      <c r="E15" s="19">
        <v>0</v>
      </c>
      <c r="F15" s="19">
        <v>0</v>
      </c>
      <c r="G15" s="19">
        <v>0</v>
      </c>
      <c r="H15" s="19">
        <v>0</v>
      </c>
      <c r="I15" s="19">
        <v>9000</v>
      </c>
    </row>
    <row r="16" spans="1:17">
      <c r="A16" s="5" t="s">
        <v>315</v>
      </c>
      <c r="B16" s="5" t="s">
        <v>8</v>
      </c>
      <c r="C16" s="5" t="s">
        <v>316</v>
      </c>
      <c r="D16" s="19">
        <v>9000</v>
      </c>
      <c r="E16" s="19">
        <v>0</v>
      </c>
      <c r="F16" s="19">
        <v>0</v>
      </c>
      <c r="G16" s="19">
        <v>0</v>
      </c>
      <c r="H16" s="19">
        <v>0</v>
      </c>
      <c r="I16" s="19">
        <v>9000</v>
      </c>
    </row>
    <row r="17" spans="1:9">
      <c r="A17" s="5" t="s">
        <v>317</v>
      </c>
      <c r="B17" s="5" t="s">
        <v>8</v>
      </c>
      <c r="C17" s="5" t="s">
        <v>318</v>
      </c>
      <c r="D17" s="19">
        <v>9000</v>
      </c>
      <c r="E17" s="19">
        <v>0</v>
      </c>
      <c r="F17" s="19">
        <v>0</v>
      </c>
      <c r="G17" s="19">
        <v>0</v>
      </c>
      <c r="H17" s="19">
        <v>0</v>
      </c>
      <c r="I17" s="19">
        <v>9000</v>
      </c>
    </row>
    <row r="18" spans="1:9">
      <c r="A18" s="5" t="s">
        <v>319</v>
      </c>
      <c r="B18" s="5" t="s">
        <v>8</v>
      </c>
      <c r="C18" s="5" t="s">
        <v>320</v>
      </c>
      <c r="D18" s="19">
        <v>16000</v>
      </c>
      <c r="E18" s="19">
        <v>0</v>
      </c>
      <c r="F18" s="19">
        <v>0</v>
      </c>
      <c r="G18" s="19">
        <v>0</v>
      </c>
      <c r="H18" s="19">
        <v>0</v>
      </c>
      <c r="I18" s="19">
        <v>16000</v>
      </c>
    </row>
    <row r="19" spans="1:9">
      <c r="A19" s="5" t="s">
        <v>321</v>
      </c>
      <c r="B19" s="5" t="s">
        <v>8</v>
      </c>
      <c r="C19" s="5" t="s">
        <v>322</v>
      </c>
      <c r="D19" s="19">
        <v>25000</v>
      </c>
      <c r="E19" s="19">
        <v>0</v>
      </c>
      <c r="F19" s="19">
        <v>0</v>
      </c>
      <c r="G19" s="19">
        <v>0</v>
      </c>
      <c r="H19" s="19">
        <v>0</v>
      </c>
      <c r="I19" s="19">
        <v>25000</v>
      </c>
    </row>
    <row r="20" spans="1:9">
      <c r="A20" s="5" t="s">
        <v>323</v>
      </c>
      <c r="B20" s="5" t="s">
        <v>29</v>
      </c>
      <c r="C20" s="5" t="s">
        <v>324</v>
      </c>
      <c r="D20" s="19">
        <v>20000</v>
      </c>
      <c r="E20" s="19">
        <v>0</v>
      </c>
      <c r="F20" s="19">
        <v>0</v>
      </c>
      <c r="G20" s="19">
        <v>0</v>
      </c>
      <c r="H20" s="19">
        <v>0</v>
      </c>
      <c r="I20" s="19">
        <v>20000</v>
      </c>
    </row>
    <row r="21" spans="1:9">
      <c r="A21" s="5" t="s">
        <v>325</v>
      </c>
      <c r="B21" s="5" t="s">
        <v>29</v>
      </c>
      <c r="C21" s="5" t="s">
        <v>326</v>
      </c>
      <c r="D21" s="19">
        <v>20000</v>
      </c>
      <c r="E21" s="19">
        <v>0</v>
      </c>
      <c r="F21" s="19">
        <v>0</v>
      </c>
      <c r="G21" s="19">
        <v>0</v>
      </c>
      <c r="H21" s="19">
        <v>0</v>
      </c>
      <c r="I21" s="19">
        <v>20000</v>
      </c>
    </row>
    <row r="22" spans="1:9">
      <c r="A22" s="5" t="s">
        <v>327</v>
      </c>
      <c r="B22" s="5" t="s">
        <v>8</v>
      </c>
      <c r="C22" s="5" t="s">
        <v>328</v>
      </c>
      <c r="D22" s="19">
        <v>10000</v>
      </c>
      <c r="E22" s="19">
        <v>0</v>
      </c>
      <c r="F22" s="19">
        <v>0</v>
      </c>
      <c r="G22" s="19">
        <v>0</v>
      </c>
      <c r="H22" s="19">
        <v>0</v>
      </c>
      <c r="I22" s="19">
        <v>10000</v>
      </c>
    </row>
    <row r="23" spans="1:9">
      <c r="A23" s="35" t="s">
        <v>401</v>
      </c>
      <c r="B23" s="5" t="s">
        <v>8</v>
      </c>
      <c r="C23" s="5" t="s">
        <v>402</v>
      </c>
      <c r="D23" s="19">
        <v>12000</v>
      </c>
      <c r="E23" s="19">
        <v>0</v>
      </c>
      <c r="F23" s="19">
        <v>0</v>
      </c>
      <c r="G23" s="19">
        <v>0</v>
      </c>
      <c r="H23" s="19">
        <v>0</v>
      </c>
      <c r="I23" s="19">
        <v>12000</v>
      </c>
    </row>
    <row r="24" spans="1:9">
      <c r="A24" s="35" t="s">
        <v>406</v>
      </c>
      <c r="B24" s="5" t="s">
        <v>8</v>
      </c>
      <c r="C24" s="5" t="s">
        <v>405</v>
      </c>
      <c r="D24" s="19">
        <v>9000</v>
      </c>
      <c r="E24" s="19">
        <v>0</v>
      </c>
      <c r="F24" s="19">
        <v>0</v>
      </c>
      <c r="G24" s="19">
        <v>0</v>
      </c>
      <c r="H24" s="19">
        <v>0</v>
      </c>
      <c r="I24" s="19">
        <v>9000</v>
      </c>
    </row>
    <row r="25" spans="1:9" s="1" customFormat="1">
      <c r="A25" s="17"/>
      <c r="B25" s="40" t="s">
        <v>333</v>
      </c>
      <c r="C25" s="40"/>
      <c r="D25" s="41">
        <f>SUM(D12:D24)</f>
        <v>199500</v>
      </c>
      <c r="E25" s="41">
        <v>0</v>
      </c>
      <c r="F25" s="41">
        <f>SUM(F12:F24)</f>
        <v>1000.96</v>
      </c>
      <c r="G25" s="41">
        <v>0</v>
      </c>
      <c r="H25" s="41">
        <v>0</v>
      </c>
      <c r="I25" s="41">
        <f>SUM(I12:I24)</f>
        <v>198499.04</v>
      </c>
    </row>
    <row r="26" spans="1:9">
      <c r="D26" s="29"/>
    </row>
  </sheetData>
  <mergeCells count="4">
    <mergeCell ref="A5:H5"/>
    <mergeCell ref="A6:H6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gloris.perez</cp:lastModifiedBy>
  <cp:lastPrinted>2015-10-15T15:45:45Z</cp:lastPrinted>
  <dcterms:created xsi:type="dcterms:W3CDTF">2015-04-22T16:42:59Z</dcterms:created>
  <dcterms:modified xsi:type="dcterms:W3CDTF">2015-10-15T18:33:42Z</dcterms:modified>
</cp:coreProperties>
</file>