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 activeTab="1"/>
  </bookViews>
  <sheets>
    <sheet name="Grafico" sheetId="5" r:id="rId1"/>
    <sheet name="Resumen " sheetId="6" r:id="rId2"/>
    <sheet name="EJECUCION" sheetId="1" r:id="rId3"/>
  </sheets>
  <definedNames>
    <definedName name="MyExchangeRate">#REF!</definedName>
  </definedNames>
  <calcPr calcId="125725"/>
</workbook>
</file>

<file path=xl/calcChain.xml><?xml version="1.0" encoding="utf-8"?>
<calcChain xmlns="http://schemas.openxmlformats.org/spreadsheetml/2006/main">
  <c r="G21" i="6"/>
  <c r="Q126" i="1"/>
  <c r="Q123"/>
  <c r="Q124"/>
  <c r="Q125"/>
  <c r="Q122"/>
  <c r="P129"/>
  <c r="P128"/>
  <c r="P127"/>
  <c r="G25" i="6" l="1"/>
  <c r="M13" i="1" l="1"/>
  <c r="P121" l="1"/>
  <c r="M104" l="1"/>
  <c r="P125" s="1"/>
  <c r="L90" l="1"/>
  <c r="L82"/>
  <c r="L70"/>
  <c r="L67" s="1"/>
  <c r="L47"/>
  <c r="L36"/>
  <c r="L27"/>
  <c r="L20"/>
  <c r="L19" s="1"/>
  <c r="M34" s="1"/>
  <c r="P122" s="1"/>
  <c r="L75" l="1"/>
  <c r="M99" s="1"/>
  <c r="L35"/>
  <c r="M74" s="1"/>
  <c r="P123" s="1"/>
  <c r="P124" l="1"/>
  <c r="M107"/>
  <c r="M109" s="1"/>
  <c r="M110" s="1"/>
  <c r="M114" s="1"/>
  <c r="P126"/>
</calcChain>
</file>

<file path=xl/sharedStrings.xml><?xml version="1.0" encoding="utf-8"?>
<sst xmlns="http://schemas.openxmlformats.org/spreadsheetml/2006/main" count="205" uniqueCount="181">
  <si>
    <t>Oficina Presidencial de Tecnologia de la Informacion y Comunicacion (OPTIC)</t>
  </si>
  <si>
    <t>Ejecucion de Presupuestaria</t>
  </si>
  <si>
    <t>Valores expresados en RD$</t>
  </si>
  <si>
    <t>TOTAL INCRESOS POR PRESUPUESTO MES DE MARZO 2014</t>
  </si>
  <si>
    <t>DISPONIBLE PARA EL PERIODO</t>
  </si>
  <si>
    <t>SERVICIOS PERSONALES</t>
  </si>
  <si>
    <t>2.1.1</t>
  </si>
  <si>
    <t>REMUNERACIONES</t>
  </si>
  <si>
    <t>2.1.1.1</t>
  </si>
  <si>
    <t>Remuneraciones al personal fijo</t>
  </si>
  <si>
    <t>2.1.1.1.01</t>
  </si>
  <si>
    <t>Sueldos fijos</t>
  </si>
  <si>
    <t>2.1.1.2</t>
  </si>
  <si>
    <t>Remuneraciones al personal con carácter transitorio</t>
  </si>
  <si>
    <t>2.1.1.2.01</t>
  </si>
  <si>
    <t>Sueldos al personal contratado y/o igualado</t>
  </si>
  <si>
    <t>2.1.1.5</t>
  </si>
  <si>
    <t>Prestaciones Laborales</t>
  </si>
  <si>
    <t>2.1.1.5.04</t>
  </si>
  <si>
    <t>Proporcion de Vacaciones</t>
  </si>
  <si>
    <t>2.1.5</t>
  </si>
  <si>
    <t>CONTRIBUCIONES A LA SEGURIDAD SOCIAL Y RIESGO LABORAL</t>
  </si>
  <si>
    <t>2.1.5.1</t>
  </si>
  <si>
    <t xml:space="preserve">Contribuciones al seguro de salud 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</si>
  <si>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</si>
  <si>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</si>
  <si>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</si>
  <si>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</si>
  <si>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</si>
  <si>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</si>
  <si>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</si>
  <si>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SERVICIOS NO PERSONALES</t>
  </si>
  <si>
    <t>2.2.1</t>
  </si>
  <si>
    <t>SERVICIOS BASICOS</t>
  </si>
  <si>
    <t>2.2.1.2</t>
  </si>
  <si>
    <t>Servicios telefónico de larga distancia</t>
  </si>
  <si>
    <t>2.2.1.2.01</t>
  </si>
  <si>
    <t>2.2.1.3</t>
  </si>
  <si>
    <t>Teléfono local</t>
  </si>
  <si>
    <t>2.2.1.3.01</t>
  </si>
  <si>
    <t>2.2.1.4</t>
  </si>
  <si>
    <t>Telefax y correos</t>
  </si>
  <si>
    <t>2.2.1.4.01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</si>
  <si>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</si>
  <si>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</si>
  <si>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</si>
  <si>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</si>
  <si>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</si>
  <si>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</si>
  <si>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Energìa elèctrica</t>
  </si>
  <si>
    <t>2.2.2</t>
  </si>
  <si>
    <t>PUBLICIDAD IMPRESIÓN Y ENCUADERNACION</t>
  </si>
  <si>
    <t>2.2.2.1</t>
  </si>
  <si>
    <t>Publicidad y propaganda</t>
  </si>
  <si>
    <t>2.2.2.1.01</t>
  </si>
  <si>
    <t>2.2.2.2</t>
  </si>
  <si>
    <t>Impresión y encuadernación</t>
  </si>
  <si>
    <t>2.2.2.2.01</t>
  </si>
  <si>
    <t>2.2.3</t>
  </si>
  <si>
    <t xml:space="preserve">Viaticos </t>
  </si>
  <si>
    <t>2.2.3.1</t>
  </si>
  <si>
    <t>Viaticos dentro del Pais</t>
  </si>
  <si>
    <t>2.2.3.1.01</t>
  </si>
  <si>
    <t>2.2.4</t>
  </si>
  <si>
    <t>TRANSPORTE Y ALMACENAJE</t>
  </si>
  <si>
    <t>2.2.4.1</t>
  </si>
  <si>
    <t>pasajes</t>
  </si>
  <si>
    <t>2.2.4.1.01</t>
  </si>
  <si>
    <t>2.2.5</t>
  </si>
  <si>
    <t>ALQUILERES Y RENTAS</t>
  </si>
  <si>
    <t>2.2.5.1</t>
  </si>
  <si>
    <t>Alquilleres y rentas de edificios y locales</t>
  </si>
  <si>
    <t>2.2.5.1.01</t>
  </si>
  <si>
    <t>2.2.6</t>
  </si>
  <si>
    <t>SEGUROS</t>
  </si>
  <si>
    <t>2.2.6.3</t>
  </si>
  <si>
    <t>Seguros de personas</t>
  </si>
  <si>
    <t>2.2.6.3.01</t>
  </si>
  <si>
    <t>2.2.7</t>
  </si>
  <si>
    <t>SERVICIOS DE CONSERVACION, REPARACIONES MENORES E INSTALACIONES TEMPORALES</t>
  </si>
  <si>
    <t>2.2.7.2</t>
  </si>
  <si>
    <t>Reparaciones de maquinarias y equipos</t>
  </si>
  <si>
    <t>2.2.7.2.06</t>
  </si>
  <si>
    <t>Mantenimientos y equipos de transporte, traccion y elevacion</t>
  </si>
  <si>
    <t>2.2.8</t>
  </si>
  <si>
    <t>OTROS SERVICIOS NO INCLUIDOS EN CONCEPTOS ANTERIORES</t>
  </si>
  <si>
    <t>2.2.8.2</t>
  </si>
  <si>
    <t>Comision y Gastos Bancarios</t>
  </si>
  <si>
    <t>2.2.8.2.01</t>
  </si>
  <si>
    <t>2.2.8.7</t>
  </si>
  <si>
    <t>Servicios Técnicos y Profesionales</t>
  </si>
  <si>
    <t>2.2.8.7.02</t>
  </si>
  <si>
    <t>Servicios jurídicos</t>
  </si>
  <si>
    <t>2.2.8.7.05</t>
  </si>
  <si>
    <t>Servicios de informática y sistemas computarizados</t>
  </si>
  <si>
    <t>2.2.8.7.06</t>
  </si>
  <si>
    <t>Otros servicios técnicos profesionales</t>
  </si>
  <si>
    <t>MATERIALES Y SUMINISTROS</t>
  </si>
  <si>
    <t>2.3.1</t>
  </si>
  <si>
    <t>ALIMENTOS Y PRODUCTOS AGROFORESTALES</t>
  </si>
  <si>
    <t>2.3.1.1</t>
  </si>
  <si>
    <t>Alimentos y bebidas para personas</t>
  </si>
  <si>
    <t>2.3.1.1.01</t>
  </si>
  <si>
    <t>2.3.2</t>
  </si>
  <si>
    <t>TEXTILES Y VESTUARIOS</t>
  </si>
  <si>
    <t>2.3.2.3</t>
  </si>
  <si>
    <t>Prendas de vestir</t>
  </si>
  <si>
    <t>2.3.2.3.01</t>
  </si>
  <si>
    <t>2.3.3</t>
  </si>
  <si>
    <t>PRODUCTOS DE PAPEL, CARTON E IMPRESOS</t>
  </si>
  <si>
    <t>2.3.3.2</t>
  </si>
  <si>
    <t>Productos de papel y cartón</t>
  </si>
  <si>
    <t>2.3.3.2.01</t>
  </si>
  <si>
    <t>2.3.3.4</t>
  </si>
  <si>
    <t>Libros, revistas y periódicos</t>
  </si>
  <si>
    <t>2.3.3.4.01</t>
  </si>
  <si>
    <t>2.3.7</t>
  </si>
  <si>
    <t>COMBUSTIBLES, LUBRICANTES, PRODUCTOS QUIMICOS Y CONEXOS</t>
  </si>
  <si>
    <t>2.3.7.1</t>
  </si>
  <si>
    <t>Combustibles y lubricantes</t>
  </si>
  <si>
    <t>2.3.7.1.01</t>
  </si>
  <si>
    <t>Gasolina</t>
  </si>
  <si>
    <t>2.3.9</t>
  </si>
  <si>
    <t>PRODUCTOS Y UTILES VARIOS</t>
  </si>
  <si>
    <t>2.3.9.2</t>
  </si>
  <si>
    <t>Utiles de escritorio, oficina informática y de enseñanza</t>
  </si>
  <si>
    <t>2.3.9.2.01</t>
  </si>
  <si>
    <t>2.3.9.5</t>
  </si>
  <si>
    <t>Utiles de cocina y comedor</t>
  </si>
  <si>
    <t>2.3.9.5.01</t>
  </si>
  <si>
    <t>2.3.9.6</t>
  </si>
  <si>
    <t>Productos electricos y afines</t>
  </si>
  <si>
    <t>2.3.9.6.01</t>
  </si>
  <si>
    <t>2.3.9.9</t>
  </si>
  <si>
    <t>Productos y Utiles Varios</t>
  </si>
  <si>
    <t>2.3.9.9.01</t>
  </si>
  <si>
    <t xml:space="preserve">Transferencia corriente </t>
  </si>
  <si>
    <t>2.4.1</t>
  </si>
  <si>
    <t>Transferencia corriente al Sector Privado</t>
  </si>
  <si>
    <t>2.4.1.2</t>
  </si>
  <si>
    <t>Ayudas y donaciones a personas</t>
  </si>
  <si>
    <t>2.4.1.2.01</t>
  </si>
  <si>
    <t>Ayudas y donaciones programadas a hogares y personas</t>
  </si>
  <si>
    <t>BALANCE DISPONIBLE PARA COMPROMISOS PENDIENTES 28/02/2014</t>
  </si>
  <si>
    <t>Cuenta</t>
  </si>
  <si>
    <t>Tipo</t>
  </si>
  <si>
    <t>Objeto</t>
  </si>
  <si>
    <t>Subcuenta</t>
  </si>
  <si>
    <t>Auxiliar</t>
  </si>
  <si>
    <t>DESEMBOLSOS EFECTUADOS</t>
  </si>
  <si>
    <t>DESCRIPCION DE CUENTAS</t>
  </si>
  <si>
    <t>Total de gastos del mes</t>
  </si>
  <si>
    <t>Total de desembolsos</t>
  </si>
  <si>
    <t>BALANCE DISPONIBLE AL CORTE</t>
  </si>
  <si>
    <t>DEPARTAMENTO ADMINISTRATIVO FINANCIERO</t>
  </si>
  <si>
    <t>BCE NETO AL 31/03/2014</t>
  </si>
  <si>
    <t>Periodo del 01 al  31 de Marzo   2014</t>
  </si>
  <si>
    <t>DISTRIBUCIÓN PORCENTUAL</t>
  </si>
  <si>
    <t>EJECUCIÓN PRESUPUESTARIA</t>
  </si>
  <si>
    <t>Servicios Personales</t>
  </si>
  <si>
    <t>Servicios No Personales</t>
  </si>
  <si>
    <t>Materiales y Suministros</t>
  </si>
  <si>
    <t>Subtotal General Desembolsos</t>
  </si>
  <si>
    <t>Retenciones por pagar</t>
  </si>
  <si>
    <t>Total de Desembolsos</t>
  </si>
  <si>
    <t>BALANCE DISPONIBLE</t>
  </si>
  <si>
    <t>Tansferencia Corriente</t>
  </si>
  <si>
    <t>Oficina Presidencial de Tecnologías de la Información y Comunicación (OPTIC)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</si>
  <si>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</si>
  <si>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</si>
  <si>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</si>
  <si>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</si>
  <si>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</si>
  <si>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</si>
  <si>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</si>
  <si>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</si>
  <si>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</si>
  <si>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>BALANCE  DISPONIBLE AL 31/03/2014</t>
  </si>
  <si>
    <t xml:space="preserve"> - Balance disponible al 28/02/2014</t>
  </si>
  <si>
    <t>Del 1ro. al 31 de Marzo 2014</t>
  </si>
  <si>
    <t>MARZO 2014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</si>
</sst>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color rgb="FF4D4D4D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4D4D4D"/>
      <name val="Arial"/>
      <family val="2"/>
    </font>
    <font>
      <sz val="10"/>
      <color rgb="FF4D4D4D"/>
      <name val="Arial"/>
      <family val="2"/>
    </font>
    <font>
      <b/>
      <sz val="12"/>
      <color rgb="FF4D4D4D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0"/>
      <name val="Calibri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 applyNumberFormat="0" applyFont="0" applyFill="0" applyBorder="0" applyProtection="0">
      <alignment wrapText="1"/>
    </xf>
  </cellStyleXfs>
  <cellXfs count="116">
    <xf numFmtId="0" fontId="0" fillId="0" borderId="0" xfId="0"/>
    <xf numFmtId="0" fontId="3" fillId="3" borderId="0" xfId="0" applyFont="1" applyFill="1" applyBorder="1" applyAlignment="1">
      <alignment horizontal="center"/>
    </xf>
    <xf numFmtId="43" fontId="6" fillId="0" borderId="0" xfId="1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11" fillId="0" borderId="0" xfId="1" applyFont="1" applyFill="1" applyBorder="1"/>
    <xf numFmtId="0" fontId="11" fillId="0" borderId="0" xfId="0" applyFont="1" applyFill="1" applyBorder="1"/>
    <xf numFmtId="43" fontId="11" fillId="0" borderId="0" xfId="0" applyNumberFormat="1" applyFont="1" applyFill="1" applyBorder="1"/>
    <xf numFmtId="0" fontId="13" fillId="0" borderId="0" xfId="0" applyNumberFormat="1" applyFont="1" applyFill="1" applyBorder="1" applyAlignment="1">
      <alignment vertical="top" wrapText="1" readingOrder="1"/>
    </xf>
    <xf numFmtId="43" fontId="3" fillId="0" borderId="0" xfId="1" applyFont="1" applyFill="1" applyBorder="1"/>
    <xf numFmtId="43" fontId="6" fillId="0" borderId="0" xfId="0" applyNumberFormat="1" applyFont="1" applyFill="1" applyBorder="1"/>
    <xf numFmtId="43" fontId="13" fillId="0" borderId="0" xfId="1" applyFont="1" applyFill="1" applyBorder="1" applyAlignment="1">
      <alignment vertical="top" wrapText="1" readingOrder="1"/>
    </xf>
    <xf numFmtId="0" fontId="3" fillId="3" borderId="0" xfId="0" applyFont="1" applyFill="1" applyBorder="1" applyAlignment="1">
      <alignment horizontal="left"/>
    </xf>
    <xf numFmtId="43" fontId="6" fillId="3" borderId="0" xfId="1" applyFont="1" applyFill="1" applyBorder="1"/>
    <xf numFmtId="0" fontId="7" fillId="3" borderId="0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3" fontId="7" fillId="0" borderId="0" xfId="1" applyFont="1" applyFill="1" applyBorder="1"/>
    <xf numFmtId="0" fontId="7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7" fillId="3" borderId="0" xfId="0" applyFont="1" applyFill="1" applyBorder="1"/>
    <xf numFmtId="0" fontId="15" fillId="3" borderId="0" xfId="0" applyNumberFormat="1" applyFont="1" applyFill="1" applyBorder="1" applyAlignment="1">
      <alignment horizontal="left" vertical="top" wrapText="1" readingOrder="1"/>
    </xf>
    <xf numFmtId="0" fontId="15" fillId="3" borderId="0" xfId="0" applyNumberFormat="1" applyFont="1" applyFill="1" applyBorder="1" applyAlignment="1">
      <alignment vertical="top" wrapText="1" readingOrder="1"/>
    </xf>
    <xf numFmtId="43" fontId="7" fillId="3" borderId="0" xfId="0" applyNumberFormat="1" applyFont="1" applyFill="1" applyBorder="1"/>
    <xf numFmtId="0" fontId="8" fillId="0" borderId="0" xfId="0" applyNumberFormat="1" applyFont="1" applyFill="1" applyBorder="1" applyAlignment="1">
      <alignment vertical="top" wrapText="1" readingOrder="1"/>
    </xf>
    <xf numFmtId="0" fontId="12" fillId="0" borderId="0" xfId="0" applyFont="1" applyFill="1" applyBorder="1"/>
    <xf numFmtId="0" fontId="8" fillId="0" borderId="0" xfId="0" applyNumberFormat="1" applyFont="1" applyFill="1" applyBorder="1" applyAlignment="1">
      <alignment horizontal="left" vertical="top" wrapText="1" readingOrder="1"/>
    </xf>
    <xf numFmtId="0" fontId="9" fillId="0" borderId="0" xfId="0" applyNumberFormat="1" applyFont="1" applyFill="1" applyBorder="1" applyAlignment="1">
      <alignment vertical="top" wrapText="1"/>
    </xf>
    <xf numFmtId="0" fontId="7" fillId="3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 readingOrder="1"/>
    </xf>
    <xf numFmtId="0" fontId="12" fillId="0" borderId="0" xfId="0" applyNumberFormat="1" applyFont="1" applyFill="1" applyBorder="1" applyAlignment="1">
      <alignment vertical="top" wrapText="1" readingOrder="1"/>
    </xf>
    <xf numFmtId="43" fontId="10" fillId="0" borderId="0" xfId="1" applyFont="1" applyFill="1" applyBorder="1"/>
    <xf numFmtId="43" fontId="9" fillId="0" borderId="0" xfId="1" applyFont="1" applyFill="1" applyBorder="1"/>
    <xf numFmtId="0" fontId="10" fillId="0" borderId="0" xfId="0" applyNumberFormat="1" applyFont="1" applyFill="1" applyBorder="1" applyAlignment="1">
      <alignment vertical="top" wrapText="1"/>
    </xf>
    <xf numFmtId="0" fontId="10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/>
    <xf numFmtId="43" fontId="10" fillId="0" borderId="0" xfId="0" applyNumberFormat="1" applyFont="1" applyFill="1" applyBorder="1"/>
    <xf numFmtId="8" fontId="11" fillId="0" borderId="0" xfId="0" applyNumberFormat="1" applyFont="1" applyFill="1" applyBorder="1"/>
    <xf numFmtId="43" fontId="12" fillId="0" borderId="0" xfId="1" applyFont="1" applyFill="1" applyBorder="1"/>
    <xf numFmtId="43" fontId="9" fillId="0" borderId="0" xfId="0" applyNumberFormat="1" applyFont="1" applyFill="1" applyBorder="1"/>
    <xf numFmtId="43" fontId="18" fillId="2" borderId="2" xfId="0" applyNumberFormat="1" applyFont="1" applyFill="1" applyBorder="1"/>
    <xf numFmtId="43" fontId="6" fillId="0" borderId="1" xfId="1" applyFont="1" applyFill="1" applyBorder="1"/>
    <xf numFmtId="0" fontId="13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vertical="top" wrapText="1"/>
    </xf>
    <xf numFmtId="0" fontId="13" fillId="3" borderId="0" xfId="0" applyNumberFormat="1" applyFont="1" applyFill="1" applyBorder="1" applyAlignment="1">
      <alignment vertical="top" wrapText="1" readingOrder="1"/>
    </xf>
    <xf numFmtId="0" fontId="6" fillId="3" borderId="0" xfId="0" applyFont="1" applyFill="1" applyBorder="1"/>
    <xf numFmtId="43" fontId="6" fillId="3" borderId="0" xfId="0" applyNumberFormat="1" applyFont="1" applyFill="1" applyBorder="1"/>
    <xf numFmtId="165" fontId="9" fillId="0" borderId="0" xfId="3" applyFont="1" applyAlignment="1">
      <alignment horizontal="center"/>
    </xf>
    <xf numFmtId="165" fontId="10" fillId="0" borderId="0" xfId="3" applyFont="1"/>
    <xf numFmtId="165" fontId="9" fillId="0" borderId="0" xfId="3" applyFont="1"/>
    <xf numFmtId="43" fontId="3" fillId="0" borderId="0" xfId="0" applyNumberFormat="1" applyFont="1" applyFill="1" applyBorder="1"/>
    <xf numFmtId="9" fontId="6" fillId="0" borderId="0" xfId="2" applyFont="1" applyFill="1" applyBorder="1"/>
    <xf numFmtId="9" fontId="7" fillId="0" borderId="0" xfId="2" applyFont="1" applyFill="1" applyBorder="1"/>
    <xf numFmtId="9" fontId="11" fillId="0" borderId="0" xfId="2" applyFont="1" applyFill="1" applyBorder="1"/>
    <xf numFmtId="0" fontId="10" fillId="0" borderId="0" xfId="5" applyFont="1">
      <alignment wrapText="1"/>
    </xf>
    <xf numFmtId="0" fontId="10" fillId="0" borderId="0" xfId="4" applyBorder="1" applyAlignment="1">
      <alignment horizontal="left"/>
    </xf>
    <xf numFmtId="0" fontId="10" fillId="0" borderId="0" xfId="4" applyFont="1" applyBorder="1"/>
    <xf numFmtId="165" fontId="10" fillId="0" borderId="0" xfId="3" applyFont="1" applyBorder="1"/>
    <xf numFmtId="0" fontId="20" fillId="0" borderId="0" xfId="4" applyFont="1" applyAlignment="1">
      <alignment horizontal="center"/>
    </xf>
    <xf numFmtId="0" fontId="10" fillId="0" borderId="0" xfId="4" applyBorder="1"/>
    <xf numFmtId="0" fontId="7" fillId="0" borderId="0" xfId="4" applyFont="1" applyBorder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21" fillId="0" borderId="0" xfId="4" applyFont="1" applyBorder="1" applyAlignment="1">
      <alignment wrapText="1"/>
    </xf>
    <xf numFmtId="43" fontId="21" fillId="0" borderId="0" xfId="1" applyFont="1" applyFill="1" applyBorder="1" applyAlignment="1">
      <alignment horizontal="center"/>
    </xf>
    <xf numFmtId="0" fontId="21" fillId="0" borderId="0" xfId="4" applyFont="1" applyBorder="1"/>
    <xf numFmtId="43" fontId="21" fillId="0" borderId="1" xfId="1" applyFont="1" applyFill="1" applyBorder="1" applyAlignment="1">
      <alignment horizontal="center"/>
    </xf>
    <xf numFmtId="4" fontId="16" fillId="0" borderId="0" xfId="4" applyNumberFormat="1" applyFont="1" applyBorder="1"/>
    <xf numFmtId="0" fontId="21" fillId="0" borderId="0" xfId="5" applyFont="1">
      <alignment wrapText="1"/>
    </xf>
    <xf numFmtId="0" fontId="16" fillId="0" borderId="0" xfId="4" applyFont="1" applyBorder="1"/>
    <xf numFmtId="4" fontId="21" fillId="0" borderId="0" xfId="4" applyNumberFormat="1" applyFont="1" applyBorder="1"/>
    <xf numFmtId="4" fontId="16" fillId="0" borderId="3" xfId="4" applyNumberFormat="1" applyFont="1" applyBorder="1"/>
    <xf numFmtId="0" fontId="7" fillId="0" borderId="0" xfId="4" applyFont="1" applyBorder="1"/>
    <xf numFmtId="4" fontId="7" fillId="0" borderId="0" xfId="4" applyNumberFormat="1" applyFont="1" applyBorder="1"/>
    <xf numFmtId="43" fontId="21" fillId="0" borderId="0" xfId="0" applyNumberFormat="1" applyFont="1" applyFill="1" applyBorder="1"/>
    <xf numFmtId="0" fontId="7" fillId="0" borderId="0" xfId="4" applyFont="1" applyAlignment="1">
      <alignment horizontal="center"/>
    </xf>
    <xf numFmtId="0" fontId="1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1" fillId="0" borderId="0" xfId="5" applyFont="1" applyAlignment="1">
      <alignment horizontal="left" wrapText="1"/>
    </xf>
    <xf numFmtId="0" fontId="7" fillId="0" borderId="0" xfId="5" applyFont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21" fillId="0" borderId="0" xfId="4" applyFont="1" applyBorder="1" applyAlignment="1">
      <alignment horizontal="left" wrapText="1"/>
    </xf>
    <xf numFmtId="0" fontId="16" fillId="0" borderId="0" xfId="5" applyFont="1" applyAlignment="1">
      <alignment horizontal="center" wrapText="1"/>
    </xf>
    <xf numFmtId="0" fontId="13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wrapText="1"/>
    </xf>
    <xf numFmtId="0" fontId="13" fillId="0" borderId="0" xfId="0" applyNumberFormat="1" applyFont="1" applyFill="1" applyBorder="1" applyAlignment="1">
      <alignment horizontal="left" vertical="top" wrapText="1" readingOrder="1"/>
    </xf>
    <xf numFmtId="0" fontId="10" fillId="0" borderId="0" xfId="0" applyNumberFormat="1" applyFont="1" applyFill="1" applyBorder="1" applyAlignment="1">
      <alignment horizontal="left" vertical="top" wrapText="1"/>
    </xf>
    <xf numFmtId="0" fontId="7" fillId="3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7" fillId="3" borderId="0" xfId="0" applyFont="1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14" fillId="0" borderId="0" xfId="0" applyNumberFormat="1" applyFont="1" applyFill="1" applyBorder="1" applyAlignment="1">
      <alignment vertical="top" wrapText="1" readingOrder="1"/>
    </xf>
    <xf numFmtId="0" fontId="10" fillId="0" borderId="0" xfId="0" applyNumberFormat="1" applyFont="1" applyFill="1" applyBorder="1" applyAlignment="1">
      <alignment vertical="top" wrapText="1"/>
    </xf>
    <xf numFmtId="0" fontId="8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  <xf numFmtId="0" fontId="15" fillId="3" borderId="0" xfId="0" applyNumberFormat="1" applyFont="1" applyFill="1" applyBorder="1" applyAlignment="1">
      <alignment vertical="top" wrapText="1" readingOrder="1"/>
    </xf>
    <xf numFmtId="0" fontId="7" fillId="3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horizontal="left" vertical="top" wrapText="1" readingOrder="1"/>
    </xf>
    <xf numFmtId="0" fontId="10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8" fillId="0" borderId="0" xfId="0" applyNumberFormat="1" applyFont="1" applyFill="1" applyBorder="1" applyAlignment="1">
      <alignment horizontal="left" vertical="top" wrapText="1" readingOrder="1"/>
    </xf>
    <xf numFmtId="0" fontId="16" fillId="0" borderId="0" xfId="0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vertical="top" wrapText="1" readingOrder="1"/>
    </xf>
    <xf numFmtId="0" fontId="12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left" wrapText="1"/>
    </xf>
    <xf numFmtId="43" fontId="3" fillId="3" borderId="0" xfId="0" applyNumberFormat="1" applyFont="1" applyFill="1" applyBorder="1"/>
  </cellXfs>
  <cellStyles count="6">
    <cellStyle name="Comma" xfId="1" builtinId="3"/>
    <cellStyle name="Comma_D2006" xfId="3"/>
    <cellStyle name="Normal" xfId="0" builtinId="0"/>
    <cellStyle name="Normal 2" xfId="4"/>
    <cellStyle name="Normal_D2006" xfId="5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800"/>
            </a:pPr>
            <a:r>
              <a:rPr lang="en-US" sz="2800"/>
              <a:t>Ejecución Presupuestaria Marzo 2014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EJECUCION!$O$122:$O$125</c:f>
              <c:strCache>
                <c:ptCount val="4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Tansferencia Corriente</c:v>
                </c:pt>
              </c:strCache>
            </c:strRef>
          </c:cat>
          <c:val>
            <c:numRef>
              <c:f>EJECUCION!$Q$122:$Q$125</c:f>
              <c:numCache>
                <c:formatCode>0%</c:formatCode>
                <c:ptCount val="4"/>
                <c:pt idx="0">
                  <c:v>0.52199069080704841</c:v>
                </c:pt>
                <c:pt idx="1">
                  <c:v>0.414471122330416</c:v>
                </c:pt>
                <c:pt idx="2">
                  <c:v>5.3496873815842796E-2</c:v>
                </c:pt>
                <c:pt idx="3">
                  <c:v>1.0041313046692877E-2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733" r="0.75000000000000733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58" workbookViewId="0" zoomToFit="1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16422" y="1100301"/>
    <xdr:ext cx="6371897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12</xdr:row>
      <xdr:rowOff>0</xdr:rowOff>
    </xdr:from>
    <xdr:to>
      <xdr:col>7</xdr:col>
      <xdr:colOff>0</xdr:colOff>
      <xdr:row>12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114298</xdr:colOff>
      <xdr:row>0</xdr:row>
      <xdr:rowOff>85725</xdr:rowOff>
    </xdr:from>
    <xdr:to>
      <xdr:col>3</xdr:col>
      <xdr:colOff>352425</xdr:colOff>
      <xdr:row>5</xdr:row>
      <xdr:rowOff>95250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14298" y="857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6</xdr:col>
      <xdr:colOff>1065707</xdr:colOff>
      <xdr:row>0</xdr:row>
      <xdr:rowOff>47625</xdr:rowOff>
    </xdr:from>
    <xdr:to>
      <xdr:col>7</xdr:col>
      <xdr:colOff>685801</xdr:colOff>
      <xdr:row>5</xdr:row>
      <xdr:rowOff>126326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5761532" y="47625"/>
          <a:ext cx="1029794" cy="88832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66675</xdr:rowOff>
    </xdr:from>
    <xdr:to>
      <xdr:col>3</xdr:col>
      <xdr:colOff>384428</xdr:colOff>
      <xdr:row>1</xdr:row>
      <xdr:rowOff>67691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352425" y="247650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1</xdr:row>
      <xdr:rowOff>85725</xdr:rowOff>
    </xdr:from>
    <xdr:to>
      <xdr:col>11</xdr:col>
      <xdr:colOff>345774</xdr:colOff>
      <xdr:row>5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5819775" y="266700"/>
          <a:ext cx="1050624" cy="762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438152</xdr:colOff>
      <xdr:row>5</xdr:row>
      <xdr:rowOff>95250</xdr:rowOff>
    </xdr:to>
    <xdr:pic>
      <xdr:nvPicPr>
        <xdr:cNvPr id="4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371475" y="180975"/>
          <a:ext cx="1990727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M27"/>
  <sheetViews>
    <sheetView tabSelected="1" topLeftCell="A19" workbookViewId="0">
      <selection activeCell="J24" sqref="J24"/>
    </sheetView>
  </sheetViews>
  <sheetFormatPr defaultColWidth="11.42578125" defaultRowHeight="12.75"/>
  <cols>
    <col min="1" max="1" width="7.85546875" style="55" customWidth="1"/>
    <col min="2" max="2" width="8.5703125" style="55" customWidth="1"/>
    <col min="3" max="3" width="9.85546875" style="55" customWidth="1"/>
    <col min="4" max="4" width="21.140625" style="55" customWidth="1"/>
    <col min="5" max="5" width="18.140625" style="49" customWidth="1"/>
    <col min="6" max="6" width="4.85546875" style="49" customWidth="1"/>
    <col min="7" max="7" width="21.140625" style="49" bestFit="1" customWidth="1"/>
    <col min="8" max="8" width="14" style="49" customWidth="1"/>
    <col min="9" max="9" width="41.42578125" style="49" customWidth="1"/>
    <col min="10" max="10" width="18.140625" style="49" customWidth="1"/>
    <col min="11" max="11" width="13.85546875" style="55" bestFit="1" customWidth="1"/>
    <col min="12" max="12" width="17.85546875" style="55" bestFit="1" customWidth="1"/>
    <col min="13" max="13" width="11.42578125" style="55"/>
    <col min="14" max="14" width="11.5703125" style="55" bestFit="1" customWidth="1"/>
    <col min="15" max="20" width="11.42578125" style="55"/>
    <col min="21" max="39" width="0" style="55" hidden="1" customWidth="1"/>
    <col min="40" max="16384" width="11.42578125" style="55"/>
  </cols>
  <sheetData>
    <row r="7" spans="1:39" ht="18.75">
      <c r="A7" s="76" t="s">
        <v>167</v>
      </c>
      <c r="B7" s="76"/>
      <c r="C7" s="76"/>
      <c r="D7" s="76"/>
      <c r="E7" s="76"/>
      <c r="F7" s="76"/>
      <c r="G7" s="76"/>
      <c r="H7" s="76"/>
    </row>
    <row r="8" spans="1:39" ht="15">
      <c r="A8" s="77"/>
      <c r="B8" s="77"/>
      <c r="C8" s="77"/>
      <c r="D8" s="77"/>
      <c r="E8" s="77"/>
      <c r="F8" s="77"/>
    </row>
    <row r="9" spans="1:39" ht="15.75">
      <c r="A9" s="75" t="s">
        <v>168</v>
      </c>
      <c r="B9" s="75"/>
      <c r="C9" s="75"/>
      <c r="D9" s="75"/>
      <c r="E9" s="75"/>
      <c r="F9" s="75"/>
      <c r="G9" s="75"/>
    </row>
    <row r="10" spans="1:39" ht="15.75">
      <c r="A10" s="75" t="s">
        <v>179</v>
      </c>
      <c r="B10" s="75"/>
      <c r="C10" s="75"/>
      <c r="D10" s="75"/>
      <c r="E10" s="75"/>
      <c r="F10" s="75"/>
      <c r="G10" s="75"/>
    </row>
    <row r="11" spans="1:39" ht="15.75">
      <c r="A11" s="75" t="s">
        <v>169</v>
      </c>
      <c r="B11" s="75"/>
      <c r="C11" s="75"/>
      <c r="D11" s="75"/>
      <c r="E11" s="75"/>
      <c r="F11" s="75"/>
      <c r="G11" s="75"/>
    </row>
    <row r="12" spans="1:39">
      <c r="A12" s="56"/>
      <c r="B12" s="56"/>
      <c r="C12" s="56"/>
      <c r="D12" s="57"/>
      <c r="E12" s="58"/>
      <c r="F12" s="58"/>
      <c r="G12" s="58"/>
    </row>
    <row r="14" spans="1:39" s="49" customFormat="1" ht="15.75">
      <c r="A14" s="75" t="s">
        <v>170</v>
      </c>
      <c r="B14" s="75"/>
      <c r="C14" s="75"/>
      <c r="D14" s="75"/>
      <c r="E14" s="75"/>
      <c r="F14" s="75"/>
      <c r="G14" s="7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</row>
    <row r="15" spans="1:39" s="49" customFormat="1" ht="15.75">
      <c r="A15" s="75"/>
      <c r="B15" s="75"/>
      <c r="C15" s="75"/>
      <c r="D15" s="75"/>
      <c r="E15" s="75"/>
      <c r="F15" s="75"/>
      <c r="G15" s="7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</row>
    <row r="16" spans="1:39" s="49" customFormat="1" ht="15">
      <c r="A16" s="55"/>
      <c r="B16" s="55"/>
      <c r="C16" s="55"/>
      <c r="D16" s="59"/>
      <c r="E16" s="59"/>
      <c r="F16" s="59"/>
      <c r="G16" s="59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</row>
    <row r="17" spans="1:39" s="49" customFormat="1">
      <c r="A17" s="55"/>
      <c r="B17" s="55"/>
      <c r="C17" s="55"/>
      <c r="D17" s="60"/>
      <c r="E17" s="60"/>
      <c r="F17" s="60"/>
      <c r="G17" s="60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</row>
    <row r="18" spans="1:39" s="49" customFormat="1" ht="15.75">
      <c r="A18" s="80" t="s">
        <v>171</v>
      </c>
      <c r="B18" s="80"/>
      <c r="C18" s="80"/>
      <c r="D18" s="80"/>
      <c r="E18" s="61"/>
      <c r="F18" s="61"/>
      <c r="G18" s="62" t="s">
        <v>172</v>
      </c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</row>
    <row r="19" spans="1:39" s="49" customFormat="1" ht="18">
      <c r="A19" s="81" t="s">
        <v>178</v>
      </c>
      <c r="B19" s="81"/>
      <c r="C19" s="81"/>
      <c r="D19" s="81"/>
      <c r="E19" s="63"/>
      <c r="F19" s="63"/>
      <c r="G19" s="64">
        <v>54840967.29999999</v>
      </c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</row>
    <row r="20" spans="1:39" s="49" customFormat="1" ht="18.75" thickBot="1">
      <c r="A20" s="81" t="s">
        <v>173</v>
      </c>
      <c r="B20" s="81"/>
      <c r="C20" s="81"/>
      <c r="D20" s="81"/>
      <c r="E20" s="63"/>
      <c r="F20" s="65"/>
      <c r="G20" s="66">
        <v>17942779</v>
      </c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</row>
    <row r="21" spans="1:39" s="49" customFormat="1" ht="18.75" thickTop="1">
      <c r="A21" s="82" t="s">
        <v>174</v>
      </c>
      <c r="B21" s="82"/>
      <c r="C21" s="82"/>
      <c r="D21" s="82"/>
      <c r="E21" s="65"/>
      <c r="F21" s="65"/>
      <c r="G21" s="67">
        <f>SUM(G19:G20)</f>
        <v>72783746.299999982</v>
      </c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</row>
    <row r="22" spans="1:39" s="49" customFormat="1" ht="30" customHeight="1">
      <c r="A22" s="68"/>
      <c r="B22" s="68"/>
      <c r="C22" s="68"/>
      <c r="D22" s="69"/>
      <c r="E22" s="65"/>
      <c r="F22" s="65"/>
      <c r="G22" s="6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</row>
    <row r="23" spans="1:39" s="49" customFormat="1" ht="18">
      <c r="A23" s="82" t="s">
        <v>175</v>
      </c>
      <c r="B23" s="82"/>
      <c r="C23" s="68"/>
      <c r="D23" s="65"/>
      <c r="E23" s="65"/>
      <c r="F23" s="65"/>
      <c r="G23" s="6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</row>
    <row r="24" spans="1:39" s="49" customFormat="1" ht="18">
      <c r="A24" s="78" t="s">
        <v>176</v>
      </c>
      <c r="B24" s="78"/>
      <c r="C24" s="78"/>
      <c r="D24" s="78"/>
      <c r="E24" s="65"/>
      <c r="F24" s="70"/>
      <c r="G24" s="74">
        <v>20329465.950000003</v>
      </c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</row>
    <row r="25" spans="1:39" s="49" customFormat="1" ht="18.75" thickBot="1">
      <c r="A25" s="79" t="s">
        <v>177</v>
      </c>
      <c r="B25" s="79"/>
      <c r="C25" s="79"/>
      <c r="D25" s="79"/>
      <c r="E25" s="70"/>
      <c r="F25" s="69"/>
      <c r="G25" s="71">
        <f>+G21-G24</f>
        <v>52454280.349999979</v>
      </c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</row>
    <row r="26" spans="1:39" s="49" customFormat="1" ht="30" customHeight="1" thickTop="1">
      <c r="A26" s="79"/>
      <c r="B26" s="79"/>
      <c r="C26" s="79"/>
      <c r="D26" s="72"/>
      <c r="E26" s="69"/>
      <c r="F26" s="72"/>
      <c r="G26" s="73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</row>
    <row r="27" spans="1:39" s="49" customFormat="1" ht="15.75">
      <c r="A27" s="55"/>
      <c r="B27" s="55"/>
      <c r="C27" s="55"/>
      <c r="D27" s="55"/>
      <c r="E27" s="72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</row>
  </sheetData>
  <mergeCells count="15">
    <mergeCell ref="A24:D24"/>
    <mergeCell ref="A25:D25"/>
    <mergeCell ref="A26:C26"/>
    <mergeCell ref="A15:G15"/>
    <mergeCell ref="A18:D18"/>
    <mergeCell ref="A19:D19"/>
    <mergeCell ref="A20:D20"/>
    <mergeCell ref="A21:D21"/>
    <mergeCell ref="A23:B23"/>
    <mergeCell ref="A14:G14"/>
    <mergeCell ref="A7:H7"/>
    <mergeCell ref="A8:F8"/>
    <mergeCell ref="A9:G9"/>
    <mergeCell ref="A10:G10"/>
    <mergeCell ref="A11:G11"/>
  </mergeCells>
  <pageMargins left="0.3" right="0.3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7:Q718"/>
  <sheetViews>
    <sheetView topLeftCell="A85" workbookViewId="0">
      <selection activeCell="O94" sqref="O94"/>
    </sheetView>
  </sheetViews>
  <sheetFormatPr defaultRowHeight="14.25"/>
  <cols>
    <col min="1" max="1" width="5.5703125" style="3" bestFit="1" customWidth="1"/>
    <col min="2" max="2" width="7.85546875" style="3" bestFit="1" customWidth="1"/>
    <col min="3" max="3" width="8.28515625" style="3" bestFit="1" customWidth="1"/>
    <col min="4" max="4" width="7.140625" style="3" customWidth="1"/>
    <col min="5" max="5" width="9.28515625" style="3" bestFit="1" customWidth="1"/>
    <col min="6" max="6" width="9.140625" style="3"/>
    <col min="7" max="7" width="11.28515625" style="3" bestFit="1" customWidth="1"/>
    <col min="8" max="8" width="27.7109375" style="3" customWidth="1"/>
    <col min="9" max="9" width="7.7109375" style="3" customWidth="1"/>
    <col min="10" max="10" width="3.85546875" style="3" customWidth="1"/>
    <col min="11" max="11" width="2.85546875" style="3" hidden="1" customWidth="1"/>
    <col min="12" max="12" width="17.85546875" style="3" customWidth="1"/>
    <col min="13" max="13" width="18.42578125" style="2" customWidth="1"/>
    <col min="14" max="14" width="15.7109375" style="2" bestFit="1" customWidth="1"/>
    <col min="15" max="15" width="31.7109375" style="3" bestFit="1" customWidth="1"/>
    <col min="16" max="16" width="18.42578125" style="3" customWidth="1"/>
    <col min="17" max="17" width="9.140625" style="52"/>
    <col min="18" max="16384" width="9.140625" style="3"/>
  </cols>
  <sheetData>
    <row r="7" spans="1:17" s="18" customFormat="1" ht="15.75">
      <c r="A7" s="110" t="s">
        <v>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7"/>
      <c r="N7" s="17"/>
      <c r="Q7" s="53"/>
    </row>
    <row r="8" spans="1:17" s="18" customFormat="1" ht="15.75">
      <c r="A8" s="110" t="s">
        <v>1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7"/>
      <c r="N8" s="17"/>
      <c r="Q8" s="53"/>
    </row>
    <row r="9" spans="1:17" s="18" customFormat="1" ht="15.75">
      <c r="A9" s="110" t="s">
        <v>156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7"/>
      <c r="N9" s="17"/>
      <c r="Q9" s="53"/>
    </row>
    <row r="10" spans="1:17" s="18" customFormat="1" ht="16.5" thickBot="1">
      <c r="A10" s="111" t="s">
        <v>2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7"/>
      <c r="N10" s="17"/>
      <c r="Q10" s="53"/>
    </row>
    <row r="11" spans="1:17" ht="15.75" thickTop="1">
      <c r="A11" s="104" t="s">
        <v>143</v>
      </c>
      <c r="B11" s="104"/>
      <c r="C11" s="104"/>
      <c r="D11" s="104"/>
      <c r="E11" s="104"/>
      <c r="F11" s="104"/>
      <c r="G11" s="104"/>
      <c r="H11" s="104"/>
      <c r="I11" s="104"/>
      <c r="J11" s="104"/>
      <c r="K11" s="4"/>
      <c r="L11" s="2"/>
      <c r="M11" s="2">
        <v>54840967.299999997</v>
      </c>
    </row>
    <row r="12" spans="1:17" ht="15.75" thickBot="1">
      <c r="A12" s="104" t="s">
        <v>3</v>
      </c>
      <c r="B12" s="104"/>
      <c r="C12" s="104"/>
      <c r="D12" s="104"/>
      <c r="E12" s="104"/>
      <c r="F12" s="104"/>
      <c r="G12" s="104"/>
      <c r="H12" s="104"/>
      <c r="I12" s="16"/>
      <c r="J12" s="16"/>
      <c r="K12" s="4"/>
      <c r="L12" s="2"/>
      <c r="M12" s="42">
        <v>17942779</v>
      </c>
    </row>
    <row r="13" spans="1:17" ht="18.75" thickTop="1">
      <c r="A13" s="107" t="s">
        <v>4</v>
      </c>
      <c r="B13" s="107"/>
      <c r="C13" s="107"/>
      <c r="D13" s="107"/>
      <c r="E13" s="107"/>
      <c r="F13" s="107"/>
      <c r="G13" s="107"/>
      <c r="H13" s="4"/>
      <c r="I13" s="4"/>
      <c r="J13" s="4"/>
      <c r="K13" s="4"/>
      <c r="L13" s="2"/>
      <c r="M13" s="17">
        <f>SUM(M11:M12)</f>
        <v>72783746.299999997</v>
      </c>
    </row>
    <row r="14" spans="1:17" ht="15">
      <c r="A14" s="5"/>
      <c r="B14" s="5"/>
      <c r="C14" s="5"/>
      <c r="D14" s="5"/>
      <c r="E14" s="5"/>
      <c r="F14" s="5"/>
      <c r="G14" s="5"/>
      <c r="H14" s="4"/>
      <c r="I14" s="4"/>
      <c r="J14" s="4"/>
      <c r="K14" s="4"/>
      <c r="L14" s="2"/>
    </row>
    <row r="15" spans="1:17" ht="15">
      <c r="A15" s="13"/>
      <c r="B15" s="13"/>
      <c r="C15" s="13"/>
      <c r="D15" s="13"/>
      <c r="E15" s="13"/>
      <c r="F15" s="13"/>
      <c r="G15" s="13"/>
      <c r="H15" s="1"/>
      <c r="I15" s="1"/>
      <c r="J15" s="1"/>
      <c r="K15" s="1"/>
      <c r="L15" s="14"/>
    </row>
    <row r="16" spans="1:17" ht="15">
      <c r="A16" s="13"/>
      <c r="B16" s="13"/>
      <c r="C16" s="13"/>
      <c r="D16" s="13"/>
      <c r="E16" s="13"/>
      <c r="F16" s="85" t="s">
        <v>149</v>
      </c>
      <c r="G16" s="86"/>
      <c r="H16" s="86"/>
      <c r="I16" s="1"/>
      <c r="J16" s="1"/>
      <c r="K16" s="1"/>
      <c r="L16" s="14"/>
    </row>
    <row r="17" spans="1:17" ht="15.75">
      <c r="A17" s="1" t="s">
        <v>145</v>
      </c>
      <c r="B17" s="1" t="s">
        <v>146</v>
      </c>
      <c r="C17" s="1" t="s">
        <v>144</v>
      </c>
      <c r="D17" s="1" t="s">
        <v>147</v>
      </c>
      <c r="E17" s="1" t="s">
        <v>148</v>
      </c>
      <c r="F17" s="85" t="s">
        <v>150</v>
      </c>
      <c r="G17" s="86"/>
      <c r="H17" s="86"/>
      <c r="I17" s="1"/>
      <c r="J17" s="1"/>
      <c r="K17" s="1"/>
      <c r="L17" s="15">
        <v>2014</v>
      </c>
    </row>
    <row r="18" spans="1:17">
      <c r="A18" s="27">
        <v>2</v>
      </c>
      <c r="B18" s="19"/>
      <c r="C18" s="19"/>
      <c r="D18" s="20"/>
      <c r="E18" s="20"/>
      <c r="F18" s="99"/>
      <c r="G18" s="100"/>
      <c r="H18" s="100"/>
      <c r="I18" s="100"/>
      <c r="J18" s="100"/>
      <c r="K18" s="100"/>
      <c r="L18" s="37"/>
      <c r="M18" s="38"/>
    </row>
    <row r="19" spans="1:17" ht="15.75">
      <c r="A19" s="21"/>
      <c r="B19" s="22">
        <v>2.1</v>
      </c>
      <c r="C19" s="23"/>
      <c r="D19" s="23"/>
      <c r="E19" s="23"/>
      <c r="F19" s="101" t="s">
        <v>5</v>
      </c>
      <c r="G19" s="102"/>
      <c r="H19" s="102"/>
      <c r="I19" s="102"/>
      <c r="J19" s="102"/>
      <c r="K19" s="102"/>
      <c r="L19" s="24">
        <f>+L20+L27</f>
        <v>10575878.530000001</v>
      </c>
    </row>
    <row r="20" spans="1:17">
      <c r="A20" s="19"/>
      <c r="B20" s="19"/>
      <c r="C20" s="25" t="s">
        <v>6</v>
      </c>
      <c r="D20" s="25"/>
      <c r="E20" s="25"/>
      <c r="F20" s="99" t="s">
        <v>7</v>
      </c>
      <c r="G20" s="100"/>
      <c r="H20" s="100"/>
      <c r="I20" s="100"/>
      <c r="J20" s="100"/>
      <c r="K20" s="100"/>
      <c r="L20" s="37">
        <f>+L22+L24+L26</f>
        <v>8312953.2300000004</v>
      </c>
    </row>
    <row r="21" spans="1:17">
      <c r="A21" s="20"/>
      <c r="B21" s="20"/>
      <c r="C21" s="20"/>
      <c r="D21" s="30" t="s">
        <v>8</v>
      </c>
      <c r="E21" s="20"/>
      <c r="F21" s="97" t="s">
        <v>9</v>
      </c>
      <c r="G21" s="98"/>
      <c r="H21" s="98"/>
      <c r="I21" s="98"/>
      <c r="J21" s="98"/>
      <c r="K21" s="98"/>
      <c r="L21" s="32">
        <v>7781320.7300000004</v>
      </c>
    </row>
    <row r="22" spans="1:17" s="7" customFormat="1">
      <c r="A22" s="26"/>
      <c r="B22" s="26"/>
      <c r="C22" s="26"/>
      <c r="D22" s="26"/>
      <c r="E22" s="31" t="s">
        <v>10</v>
      </c>
      <c r="F22" s="108" t="s">
        <v>11</v>
      </c>
      <c r="G22" s="109"/>
      <c r="H22" s="109"/>
      <c r="I22" s="109"/>
      <c r="J22" s="109"/>
      <c r="K22" s="109"/>
      <c r="L22" s="39">
        <v>7781320.7300000004</v>
      </c>
      <c r="M22" s="6"/>
      <c r="N22" s="6"/>
      <c r="O22" s="8"/>
      <c r="P22" s="8"/>
      <c r="Q22" s="54"/>
    </row>
    <row r="23" spans="1:17">
      <c r="A23" s="20"/>
      <c r="B23" s="20"/>
      <c r="C23" s="20"/>
      <c r="D23" s="30" t="s">
        <v>12</v>
      </c>
      <c r="E23" s="20"/>
      <c r="F23" s="97" t="s">
        <v>13</v>
      </c>
      <c r="G23" s="98"/>
      <c r="H23" s="98"/>
      <c r="I23" s="98"/>
      <c r="J23" s="98"/>
      <c r="K23" s="98"/>
      <c r="L23" s="37">
        <v>479560</v>
      </c>
      <c r="O23" s="8"/>
      <c r="P23" s="8"/>
    </row>
    <row r="24" spans="1:17">
      <c r="A24" s="20"/>
      <c r="B24" s="20"/>
      <c r="C24" s="20"/>
      <c r="D24" s="20"/>
      <c r="E24" s="30" t="s">
        <v>14</v>
      </c>
      <c r="F24" s="97" t="s">
        <v>15</v>
      </c>
      <c r="G24" s="98"/>
      <c r="H24" s="98"/>
      <c r="I24" s="98"/>
      <c r="J24" s="98"/>
      <c r="K24" s="98"/>
      <c r="L24" s="37">
        <v>479560</v>
      </c>
      <c r="O24" s="8"/>
      <c r="P24" s="8"/>
    </row>
    <row r="25" spans="1:17">
      <c r="A25" s="20"/>
      <c r="B25" s="20"/>
      <c r="C25" s="20"/>
      <c r="D25" s="20" t="s">
        <v>16</v>
      </c>
      <c r="E25" s="30"/>
      <c r="F25" s="103" t="s">
        <v>17</v>
      </c>
      <c r="G25" s="103"/>
      <c r="H25" s="103"/>
      <c r="I25" s="103"/>
      <c r="J25" s="103"/>
      <c r="K25" s="103"/>
      <c r="L25" s="37">
        <v>52072.5</v>
      </c>
      <c r="O25" s="8"/>
      <c r="P25" s="8"/>
    </row>
    <row r="26" spans="1:17">
      <c r="A26" s="20"/>
      <c r="B26" s="20"/>
      <c r="C26" s="20"/>
      <c r="D26" s="20"/>
      <c r="E26" s="30" t="s">
        <v>18</v>
      </c>
      <c r="F26" s="103" t="s">
        <v>19</v>
      </c>
      <c r="G26" s="103"/>
      <c r="H26" s="103"/>
      <c r="I26" s="103"/>
      <c r="J26" s="103"/>
      <c r="K26" s="103"/>
      <c r="L26" s="37">
        <v>52072.5</v>
      </c>
      <c r="O26" s="8"/>
      <c r="P26" s="8"/>
    </row>
    <row r="27" spans="1:17">
      <c r="A27" s="20"/>
      <c r="B27" s="19"/>
      <c r="C27" s="25" t="s">
        <v>20</v>
      </c>
      <c r="D27" s="19"/>
      <c r="E27" s="19"/>
      <c r="F27" s="99" t="s">
        <v>21</v>
      </c>
      <c r="G27" s="100"/>
      <c r="H27" s="100"/>
      <c r="I27" s="100"/>
      <c r="J27" s="100"/>
      <c r="K27" s="100"/>
      <c r="L27" s="37">
        <f>+L29+L31+L33</f>
        <v>2262925.3000000003</v>
      </c>
      <c r="O27" s="8"/>
      <c r="P27" s="8"/>
    </row>
    <row r="28" spans="1:17">
      <c r="A28" s="20"/>
      <c r="B28" s="20"/>
      <c r="C28" s="20"/>
      <c r="D28" s="30" t="s">
        <v>22</v>
      </c>
      <c r="E28" s="20"/>
      <c r="F28" s="97" t="s">
        <v>23</v>
      </c>
      <c r="G28" s="98"/>
      <c r="H28" s="98"/>
      <c r="I28" s="98"/>
      <c r="J28" s="98"/>
      <c r="K28" s="98"/>
      <c r="L28" s="37">
        <v>1671143.28</v>
      </c>
      <c r="O28" s="8"/>
      <c r="P28" s="8"/>
    </row>
    <row r="29" spans="1:17">
      <c r="A29" s="20"/>
      <c r="B29" s="20"/>
      <c r="C29" s="20"/>
      <c r="D29" s="20"/>
      <c r="E29" s="30" t="s">
        <v>24</v>
      </c>
      <c r="F29" s="97" t="s">
        <v>23</v>
      </c>
      <c r="G29" s="98"/>
      <c r="H29" s="98"/>
      <c r="I29" s="98"/>
      <c r="J29" s="98"/>
      <c r="K29" s="98"/>
      <c r="L29" s="37">
        <v>1671143.28</v>
      </c>
      <c r="O29" s="8"/>
      <c r="P29" s="8"/>
    </row>
    <row r="30" spans="1:17">
      <c r="A30" s="20"/>
      <c r="B30" s="20"/>
      <c r="C30" s="20"/>
      <c r="D30" s="30" t="s">
        <v>25</v>
      </c>
      <c r="E30" s="20"/>
      <c r="F30" s="97" t="s">
        <v>26</v>
      </c>
      <c r="G30" s="98"/>
      <c r="H30" s="98"/>
      <c r="I30" s="98"/>
      <c r="J30" s="98"/>
      <c r="K30" s="98"/>
      <c r="L30" s="37">
        <v>527061.71</v>
      </c>
      <c r="O30" s="8"/>
      <c r="P30" s="8"/>
    </row>
    <row r="31" spans="1:17">
      <c r="A31" s="20"/>
      <c r="B31" s="20"/>
      <c r="C31" s="20"/>
      <c r="D31" s="20"/>
      <c r="E31" s="30" t="s">
        <v>27</v>
      </c>
      <c r="F31" s="97" t="s">
        <v>26</v>
      </c>
      <c r="G31" s="98"/>
      <c r="H31" s="98"/>
      <c r="I31" s="98"/>
      <c r="J31" s="98"/>
      <c r="K31" s="98"/>
      <c r="L31" s="37">
        <v>527061.71</v>
      </c>
      <c r="O31" s="8"/>
      <c r="P31" s="8"/>
    </row>
    <row r="32" spans="1:17">
      <c r="A32" s="20"/>
      <c r="B32" s="20"/>
      <c r="C32" s="20"/>
      <c r="D32" s="30" t="s">
        <v>28</v>
      </c>
      <c r="E32" s="20"/>
      <c r="F32" s="97" t="s">
        <v>29</v>
      </c>
      <c r="G32" s="98"/>
      <c r="H32" s="98"/>
      <c r="I32" s="98"/>
      <c r="J32" s="98"/>
      <c r="K32" s="98"/>
      <c r="L32" s="37">
        <v>64720.31</v>
      </c>
      <c r="O32" s="8"/>
      <c r="P32" s="8"/>
    </row>
    <row r="33" spans="1:16">
      <c r="A33" s="20"/>
      <c r="B33" s="20"/>
      <c r="C33" s="20"/>
      <c r="D33" s="20"/>
      <c r="E33" s="30" t="s">
        <v>30</v>
      </c>
      <c r="F33" s="97" t="s">
        <v>29</v>
      </c>
      <c r="G33" s="98"/>
      <c r="H33" s="98"/>
      <c r="I33" s="98"/>
      <c r="J33" s="98"/>
      <c r="K33" s="98"/>
      <c r="L33" s="37">
        <v>64720.31</v>
      </c>
      <c r="O33" s="8"/>
      <c r="P33" s="8"/>
    </row>
    <row r="34" spans="1:16">
      <c r="A34" s="20"/>
      <c r="B34" s="20"/>
      <c r="C34" s="20"/>
      <c r="D34" s="20"/>
      <c r="E34" s="25"/>
      <c r="F34" s="25"/>
      <c r="G34" s="28"/>
      <c r="H34" s="28"/>
      <c r="I34" s="28"/>
      <c r="J34" s="28"/>
      <c r="K34" s="28"/>
      <c r="L34" s="37"/>
      <c r="M34" s="33">
        <f>L19</f>
        <v>10575878.530000001</v>
      </c>
      <c r="O34" s="8"/>
      <c r="P34" s="8"/>
    </row>
    <row r="35" spans="1:16" ht="15.75">
      <c r="A35" s="21"/>
      <c r="B35" s="23">
        <v>2.2000000000000002</v>
      </c>
      <c r="C35" s="21"/>
      <c r="D35" s="21"/>
      <c r="E35" s="21"/>
      <c r="F35" s="101" t="s">
        <v>31</v>
      </c>
      <c r="G35" s="102"/>
      <c r="H35" s="102"/>
      <c r="I35" s="102"/>
      <c r="J35" s="102"/>
      <c r="K35" s="102"/>
      <c r="L35" s="24">
        <f>+L36+L47+L52+L55+L58+L61+L64+L67</f>
        <v>8397460.5700000003</v>
      </c>
      <c r="O35" s="8"/>
      <c r="P35" s="8"/>
    </row>
    <row r="36" spans="1:16">
      <c r="A36" s="20"/>
      <c r="B36" s="20"/>
      <c r="C36" s="25" t="s">
        <v>32</v>
      </c>
      <c r="D36" s="20"/>
      <c r="E36" s="20"/>
      <c r="F36" s="99" t="s">
        <v>33</v>
      </c>
      <c r="G36" s="100"/>
      <c r="H36" s="100"/>
      <c r="I36" s="100"/>
      <c r="J36" s="100"/>
      <c r="K36" s="100"/>
      <c r="L36" s="37">
        <f>+L38+L40+L42+L44+L46</f>
        <v>2906544.69</v>
      </c>
      <c r="O36" s="8"/>
      <c r="P36" s="8"/>
    </row>
    <row r="37" spans="1:16">
      <c r="A37" s="20"/>
      <c r="B37" s="20"/>
      <c r="C37" s="20"/>
      <c r="D37" s="30" t="s">
        <v>34</v>
      </c>
      <c r="E37" s="20"/>
      <c r="F37" s="97" t="s">
        <v>35</v>
      </c>
      <c r="G37" s="98"/>
      <c r="H37" s="98"/>
      <c r="I37" s="98"/>
      <c r="J37" s="98"/>
      <c r="K37" s="98"/>
      <c r="L37" s="37">
        <v>251670.63</v>
      </c>
      <c r="O37" s="8"/>
      <c r="P37" s="8"/>
    </row>
    <row r="38" spans="1:16">
      <c r="A38" s="20"/>
      <c r="B38" s="20"/>
      <c r="C38" s="20"/>
      <c r="D38" s="20"/>
      <c r="E38" s="30" t="s">
        <v>36</v>
      </c>
      <c r="F38" s="97" t="s">
        <v>35</v>
      </c>
      <c r="G38" s="98"/>
      <c r="H38" s="98"/>
      <c r="I38" s="98"/>
      <c r="J38" s="98"/>
      <c r="K38" s="98"/>
      <c r="L38" s="37">
        <v>251670.63</v>
      </c>
      <c r="O38" s="8"/>
      <c r="P38" s="8"/>
    </row>
    <row r="39" spans="1:16">
      <c r="A39" s="20"/>
      <c r="B39" s="20"/>
      <c r="C39" s="20"/>
      <c r="D39" s="30" t="s">
        <v>37</v>
      </c>
      <c r="E39" s="20"/>
      <c r="F39" s="97" t="s">
        <v>38</v>
      </c>
      <c r="G39" s="98"/>
      <c r="H39" s="98"/>
      <c r="I39" s="98"/>
      <c r="J39" s="98"/>
      <c r="K39" s="98"/>
      <c r="L39" s="37">
        <v>1046462.98</v>
      </c>
      <c r="O39" s="8"/>
      <c r="P39" s="8"/>
    </row>
    <row r="40" spans="1:16">
      <c r="A40" s="20"/>
      <c r="B40" s="20"/>
      <c r="C40" s="20"/>
      <c r="D40" s="20"/>
      <c r="E40" s="30" t="s">
        <v>39</v>
      </c>
      <c r="F40" s="97" t="s">
        <v>38</v>
      </c>
      <c r="G40" s="98"/>
      <c r="H40" s="98"/>
      <c r="I40" s="98"/>
      <c r="J40" s="98"/>
      <c r="K40" s="98"/>
      <c r="L40" s="37">
        <v>1046462.98</v>
      </c>
      <c r="O40" s="8"/>
      <c r="P40" s="8"/>
    </row>
    <row r="41" spans="1:16">
      <c r="A41" s="20"/>
      <c r="B41" s="20"/>
      <c r="C41" s="20"/>
      <c r="D41" s="30" t="s">
        <v>40</v>
      </c>
      <c r="E41" s="20"/>
      <c r="F41" s="97" t="s">
        <v>41</v>
      </c>
      <c r="G41" s="98"/>
      <c r="H41" s="98"/>
      <c r="I41" s="98"/>
      <c r="J41" s="98"/>
      <c r="K41" s="98"/>
      <c r="L41" s="37">
        <v>23703.65</v>
      </c>
      <c r="O41" s="8"/>
      <c r="P41" s="8"/>
    </row>
    <row r="42" spans="1:16">
      <c r="A42" s="20"/>
      <c r="B42" s="20"/>
      <c r="C42" s="20"/>
      <c r="D42" s="20"/>
      <c r="E42" s="30" t="s">
        <v>42</v>
      </c>
      <c r="F42" s="97" t="s">
        <v>41</v>
      </c>
      <c r="G42" s="98"/>
      <c r="H42" s="98"/>
      <c r="I42" s="98"/>
      <c r="J42" s="98"/>
      <c r="K42" s="98"/>
      <c r="L42" s="37">
        <v>23703.65</v>
      </c>
      <c r="O42" s="8"/>
      <c r="P42" s="8"/>
    </row>
    <row r="43" spans="1:16">
      <c r="A43" s="20"/>
      <c r="B43" s="20"/>
      <c r="C43" s="20"/>
      <c r="D43" s="30" t="s">
        <v>43</v>
      </c>
      <c r="E43" s="20"/>
      <c r="F43" s="97" t="s">
        <v>44</v>
      </c>
      <c r="G43" s="98"/>
      <c r="H43" s="98"/>
      <c r="I43" s="98"/>
      <c r="J43" s="98"/>
      <c r="K43" s="98"/>
      <c r="L43" s="37">
        <v>1215781.3700000001</v>
      </c>
      <c r="O43" s="8"/>
      <c r="P43" s="8"/>
    </row>
    <row r="44" spans="1:16">
      <c r="A44" s="20"/>
      <c r="B44" s="20"/>
      <c r="C44" s="20"/>
      <c r="D44" s="20"/>
      <c r="E44" s="30" t="s">
        <v>45</v>
      </c>
      <c r="F44" s="97" t="s">
        <v>44</v>
      </c>
      <c r="G44" s="98"/>
      <c r="H44" s="98"/>
      <c r="I44" s="98"/>
      <c r="J44" s="98"/>
      <c r="K44" s="98"/>
      <c r="L44" s="37">
        <v>1215781.3700000001</v>
      </c>
      <c r="O44" s="8"/>
      <c r="P44" s="8"/>
    </row>
    <row r="45" spans="1:16">
      <c r="A45" s="20"/>
      <c r="B45" s="20"/>
      <c r="C45" s="20"/>
      <c r="D45" s="30" t="s">
        <v>46</v>
      </c>
      <c r="E45" s="20"/>
      <c r="F45" s="97" t="s">
        <v>47</v>
      </c>
      <c r="G45" s="98"/>
      <c r="H45" s="98"/>
      <c r="I45" s="98"/>
      <c r="J45" s="98"/>
      <c r="K45" s="98"/>
      <c r="L45" s="37">
        <v>368926.06</v>
      </c>
      <c r="O45" s="8"/>
      <c r="P45" s="8"/>
    </row>
    <row r="46" spans="1:16">
      <c r="A46" s="20"/>
      <c r="B46" s="20"/>
      <c r="C46" s="20"/>
      <c r="D46" s="20"/>
      <c r="E46" s="30" t="s">
        <v>48</v>
      </c>
      <c r="F46" s="97" t="s">
        <v>49</v>
      </c>
      <c r="G46" s="98"/>
      <c r="H46" s="98"/>
      <c r="I46" s="98"/>
      <c r="J46" s="98"/>
      <c r="K46" s="98"/>
      <c r="L46" s="37">
        <v>368926.06</v>
      </c>
      <c r="O46" s="8"/>
      <c r="P46" s="8"/>
    </row>
    <row r="47" spans="1:16">
      <c r="A47" s="20"/>
      <c r="B47" s="20"/>
      <c r="C47" s="25" t="s">
        <v>50</v>
      </c>
      <c r="D47" s="20"/>
      <c r="E47" s="20"/>
      <c r="F47" s="99" t="s">
        <v>51</v>
      </c>
      <c r="G47" s="100"/>
      <c r="H47" s="100"/>
      <c r="I47" s="100"/>
      <c r="J47" s="100"/>
      <c r="K47" s="100"/>
      <c r="L47" s="37">
        <f>+L49+L51</f>
        <v>1182663.8999999999</v>
      </c>
      <c r="O47" s="8"/>
      <c r="P47" s="8"/>
    </row>
    <row r="48" spans="1:16">
      <c r="A48" s="20"/>
      <c r="B48" s="20"/>
      <c r="C48" s="20"/>
      <c r="D48" s="30" t="s">
        <v>52</v>
      </c>
      <c r="E48" s="20"/>
      <c r="F48" s="97" t="s">
        <v>53</v>
      </c>
      <c r="G48" s="98"/>
      <c r="H48" s="98"/>
      <c r="I48" s="98"/>
      <c r="J48" s="98"/>
      <c r="K48" s="98"/>
      <c r="L48" s="37">
        <v>685864</v>
      </c>
      <c r="O48" s="8"/>
      <c r="P48" s="8"/>
    </row>
    <row r="49" spans="1:16">
      <c r="A49" s="20"/>
      <c r="B49" s="20"/>
      <c r="C49" s="20"/>
      <c r="D49" s="20"/>
      <c r="E49" s="30" t="s">
        <v>54</v>
      </c>
      <c r="F49" s="97" t="s">
        <v>53</v>
      </c>
      <c r="G49" s="98"/>
      <c r="H49" s="98"/>
      <c r="I49" s="98"/>
      <c r="J49" s="98"/>
      <c r="K49" s="98"/>
      <c r="L49" s="37">
        <v>685864</v>
      </c>
      <c r="O49" s="8"/>
      <c r="P49" s="8"/>
    </row>
    <row r="50" spans="1:16">
      <c r="A50" s="20"/>
      <c r="B50" s="20"/>
      <c r="C50" s="20"/>
      <c r="D50" s="30" t="s">
        <v>55</v>
      </c>
      <c r="E50" s="20"/>
      <c r="F50" s="97" t="s">
        <v>56</v>
      </c>
      <c r="G50" s="98"/>
      <c r="H50" s="98"/>
      <c r="I50" s="98"/>
      <c r="J50" s="98"/>
      <c r="K50" s="98"/>
      <c r="L50" s="37">
        <v>496799.9</v>
      </c>
      <c r="O50" s="8"/>
      <c r="P50" s="8"/>
    </row>
    <row r="51" spans="1:16">
      <c r="A51" s="20"/>
      <c r="B51" s="20"/>
      <c r="C51" s="20"/>
      <c r="D51" s="20"/>
      <c r="E51" s="30" t="s">
        <v>57</v>
      </c>
      <c r="F51" s="97" t="s">
        <v>56</v>
      </c>
      <c r="G51" s="98"/>
      <c r="H51" s="98"/>
      <c r="I51" s="98"/>
      <c r="J51" s="98"/>
      <c r="K51" s="98"/>
      <c r="L51" s="37">
        <v>496799.9</v>
      </c>
      <c r="O51" s="8"/>
      <c r="P51" s="8"/>
    </row>
    <row r="52" spans="1:16">
      <c r="A52" s="20"/>
      <c r="B52" s="20"/>
      <c r="C52" s="20" t="s">
        <v>58</v>
      </c>
      <c r="D52" s="20"/>
      <c r="E52" s="25"/>
      <c r="F52" s="106" t="s">
        <v>59</v>
      </c>
      <c r="G52" s="106"/>
      <c r="H52" s="106"/>
      <c r="I52" s="106"/>
      <c r="J52" s="106"/>
      <c r="K52" s="106"/>
      <c r="L52" s="37">
        <v>11937</v>
      </c>
      <c r="O52" s="8"/>
      <c r="P52" s="8"/>
    </row>
    <row r="53" spans="1:16">
      <c r="A53" s="20"/>
      <c r="B53" s="20"/>
      <c r="C53" s="20"/>
      <c r="D53" s="20" t="s">
        <v>60</v>
      </c>
      <c r="E53" s="30"/>
      <c r="F53" s="103" t="s">
        <v>61</v>
      </c>
      <c r="G53" s="103"/>
      <c r="H53" s="103"/>
      <c r="I53" s="103"/>
      <c r="J53" s="103"/>
      <c r="K53" s="103"/>
      <c r="L53" s="37">
        <v>11937</v>
      </c>
      <c r="O53" s="8"/>
      <c r="P53" s="8"/>
    </row>
    <row r="54" spans="1:16">
      <c r="A54" s="20"/>
      <c r="B54" s="20"/>
      <c r="C54" s="20"/>
      <c r="D54" s="20"/>
      <c r="E54" s="30" t="s">
        <v>62</v>
      </c>
      <c r="F54" s="103" t="s">
        <v>61</v>
      </c>
      <c r="G54" s="103"/>
      <c r="H54" s="103"/>
      <c r="I54" s="103"/>
      <c r="J54" s="103"/>
      <c r="K54" s="103"/>
      <c r="L54" s="37">
        <v>11937</v>
      </c>
      <c r="O54" s="8"/>
      <c r="P54" s="8"/>
    </row>
    <row r="55" spans="1:16">
      <c r="A55" s="20"/>
      <c r="B55" s="20"/>
      <c r="C55" s="20" t="s">
        <v>63</v>
      </c>
      <c r="D55" s="20"/>
      <c r="E55" s="25"/>
      <c r="F55" s="106" t="s">
        <v>64</v>
      </c>
      <c r="G55" s="106"/>
      <c r="H55" s="106"/>
      <c r="I55" s="106"/>
      <c r="J55" s="106"/>
      <c r="K55" s="106"/>
      <c r="L55" s="37">
        <v>12474</v>
      </c>
      <c r="O55" s="8"/>
      <c r="P55" s="8"/>
    </row>
    <row r="56" spans="1:16">
      <c r="A56" s="20"/>
      <c r="B56" s="20"/>
      <c r="C56" s="20"/>
      <c r="D56" s="20" t="s">
        <v>65</v>
      </c>
      <c r="E56" s="30"/>
      <c r="F56" s="103" t="s">
        <v>66</v>
      </c>
      <c r="G56" s="103"/>
      <c r="H56" s="103"/>
      <c r="I56" s="103"/>
      <c r="J56" s="103"/>
      <c r="K56" s="103"/>
      <c r="L56" s="37">
        <v>12474</v>
      </c>
      <c r="O56" s="8"/>
      <c r="P56" s="8"/>
    </row>
    <row r="57" spans="1:16">
      <c r="A57" s="20"/>
      <c r="B57" s="20"/>
      <c r="C57" s="20"/>
      <c r="D57" s="20"/>
      <c r="E57" s="30" t="s">
        <v>67</v>
      </c>
      <c r="F57" s="103" t="s">
        <v>66</v>
      </c>
      <c r="G57" s="103"/>
      <c r="H57" s="103"/>
      <c r="I57" s="103"/>
      <c r="J57" s="103"/>
      <c r="K57" s="103"/>
      <c r="L57" s="37">
        <v>12474</v>
      </c>
      <c r="O57" s="8"/>
      <c r="P57" s="8"/>
    </row>
    <row r="58" spans="1:16">
      <c r="A58" s="20"/>
      <c r="B58" s="20"/>
      <c r="C58" s="25" t="s">
        <v>68</v>
      </c>
      <c r="D58" s="20"/>
      <c r="E58" s="20"/>
      <c r="F58" s="99" t="s">
        <v>69</v>
      </c>
      <c r="G58" s="100"/>
      <c r="H58" s="100"/>
      <c r="I58" s="100"/>
      <c r="J58" s="100"/>
      <c r="K58" s="100"/>
      <c r="L58" s="37">
        <v>2333941.75</v>
      </c>
      <c r="O58" s="8"/>
      <c r="P58" s="8"/>
    </row>
    <row r="59" spans="1:16">
      <c r="A59" s="20"/>
      <c r="B59" s="20"/>
      <c r="C59" s="20"/>
      <c r="D59" s="30" t="s">
        <v>70</v>
      </c>
      <c r="E59" s="20"/>
      <c r="F59" s="97" t="s">
        <v>71</v>
      </c>
      <c r="G59" s="98"/>
      <c r="H59" s="98"/>
      <c r="I59" s="98"/>
      <c r="J59" s="98"/>
      <c r="K59" s="98"/>
      <c r="L59" s="37">
        <v>2333941.75</v>
      </c>
      <c r="O59" s="8"/>
      <c r="P59" s="8"/>
    </row>
    <row r="60" spans="1:16">
      <c r="A60" s="20"/>
      <c r="B60" s="20"/>
      <c r="C60" s="20"/>
      <c r="D60" s="20"/>
      <c r="E60" s="30" t="s">
        <v>72</v>
      </c>
      <c r="F60" s="97" t="s">
        <v>71</v>
      </c>
      <c r="G60" s="98"/>
      <c r="H60" s="98"/>
      <c r="I60" s="98"/>
      <c r="J60" s="98"/>
      <c r="K60" s="98"/>
      <c r="L60" s="37">
        <v>2333941.75</v>
      </c>
      <c r="O60" s="8"/>
      <c r="P60" s="8"/>
    </row>
    <row r="61" spans="1:16">
      <c r="A61" s="20"/>
      <c r="B61" s="20"/>
      <c r="C61" s="25" t="s">
        <v>73</v>
      </c>
      <c r="D61" s="20"/>
      <c r="E61" s="20"/>
      <c r="F61" s="99" t="s">
        <v>74</v>
      </c>
      <c r="G61" s="100"/>
      <c r="H61" s="100"/>
      <c r="I61" s="100"/>
      <c r="J61" s="100"/>
      <c r="K61" s="100"/>
      <c r="L61" s="37">
        <v>882322.71</v>
      </c>
      <c r="O61" s="8"/>
      <c r="P61" s="8"/>
    </row>
    <row r="62" spans="1:16">
      <c r="A62" s="20"/>
      <c r="B62" s="20"/>
      <c r="C62" s="20"/>
      <c r="D62" s="30" t="s">
        <v>75</v>
      </c>
      <c r="E62" s="20"/>
      <c r="F62" s="97" t="s">
        <v>76</v>
      </c>
      <c r="G62" s="98"/>
      <c r="H62" s="98"/>
      <c r="I62" s="98"/>
      <c r="J62" s="98"/>
      <c r="K62" s="98"/>
      <c r="L62" s="37">
        <v>882322.71</v>
      </c>
      <c r="O62" s="8"/>
      <c r="P62" s="8"/>
    </row>
    <row r="63" spans="1:16">
      <c r="A63" s="20"/>
      <c r="B63" s="20"/>
      <c r="C63" s="20"/>
      <c r="D63" s="20"/>
      <c r="E63" s="30" t="s">
        <v>77</v>
      </c>
      <c r="F63" s="97" t="s">
        <v>76</v>
      </c>
      <c r="G63" s="98"/>
      <c r="H63" s="98"/>
      <c r="I63" s="98"/>
      <c r="J63" s="98"/>
      <c r="K63" s="98"/>
      <c r="L63" s="37">
        <v>882322.71</v>
      </c>
      <c r="O63" s="8"/>
      <c r="P63" s="8"/>
    </row>
    <row r="64" spans="1:16">
      <c r="A64" s="20"/>
      <c r="B64" s="20"/>
      <c r="C64" s="20" t="s">
        <v>78</v>
      </c>
      <c r="D64" s="20"/>
      <c r="E64" s="25"/>
      <c r="F64" s="105" t="s">
        <v>79</v>
      </c>
      <c r="G64" s="105"/>
      <c r="H64" s="105"/>
      <c r="I64" s="105"/>
      <c r="J64" s="105"/>
      <c r="K64" s="105"/>
      <c r="L64" s="37">
        <v>696</v>
      </c>
      <c r="O64" s="8"/>
      <c r="P64" s="8"/>
    </row>
    <row r="65" spans="1:16">
      <c r="A65" s="20"/>
      <c r="B65" s="20"/>
      <c r="C65" s="20"/>
      <c r="D65" s="20" t="s">
        <v>80</v>
      </c>
      <c r="E65" s="30"/>
      <c r="F65" s="103" t="s">
        <v>81</v>
      </c>
      <c r="G65" s="103"/>
      <c r="H65" s="103"/>
      <c r="I65" s="103"/>
      <c r="J65" s="103"/>
      <c r="K65" s="103"/>
      <c r="L65" s="37">
        <v>696</v>
      </c>
      <c r="O65" s="8"/>
      <c r="P65" s="8"/>
    </row>
    <row r="66" spans="1:16">
      <c r="A66" s="20"/>
      <c r="B66" s="20"/>
      <c r="C66" s="20"/>
      <c r="D66" s="20"/>
      <c r="E66" s="30" t="s">
        <v>82</v>
      </c>
      <c r="F66" s="103" t="s">
        <v>83</v>
      </c>
      <c r="G66" s="103"/>
      <c r="H66" s="103"/>
      <c r="I66" s="103"/>
      <c r="J66" s="103"/>
      <c r="K66" s="103"/>
      <c r="L66" s="37">
        <v>696</v>
      </c>
      <c r="O66" s="8"/>
      <c r="P66" s="8"/>
    </row>
    <row r="67" spans="1:16">
      <c r="A67" s="20"/>
      <c r="B67" s="20"/>
      <c r="C67" s="25" t="s">
        <v>84</v>
      </c>
      <c r="D67" s="20"/>
      <c r="E67" s="20"/>
      <c r="F67" s="99" t="s">
        <v>85</v>
      </c>
      <c r="G67" s="100"/>
      <c r="H67" s="100"/>
      <c r="I67" s="100"/>
      <c r="J67" s="100"/>
      <c r="K67" s="100"/>
      <c r="L67" s="37">
        <f>+L68+L70</f>
        <v>1066880.52</v>
      </c>
      <c r="O67" s="8"/>
      <c r="P67" s="8"/>
    </row>
    <row r="68" spans="1:16">
      <c r="A68" s="20"/>
      <c r="B68" s="20"/>
      <c r="C68" s="30"/>
      <c r="D68" s="20" t="s">
        <v>86</v>
      </c>
      <c r="E68" s="20"/>
      <c r="F68" s="104" t="s">
        <v>87</v>
      </c>
      <c r="G68" s="104"/>
      <c r="H68" s="104"/>
      <c r="I68" s="104"/>
      <c r="J68" s="104"/>
      <c r="K68" s="104"/>
      <c r="L68" s="37">
        <v>4295.71</v>
      </c>
      <c r="O68" s="8"/>
      <c r="P68" s="8"/>
    </row>
    <row r="69" spans="1:16">
      <c r="A69" s="20"/>
      <c r="B69" s="20"/>
      <c r="C69" s="30"/>
      <c r="D69" s="20"/>
      <c r="E69" s="20" t="s">
        <v>88</v>
      </c>
      <c r="F69" s="104" t="s">
        <v>87</v>
      </c>
      <c r="G69" s="104"/>
      <c r="H69" s="104"/>
      <c r="I69" s="104"/>
      <c r="J69" s="104"/>
      <c r="K69" s="104"/>
      <c r="L69" s="37">
        <v>4295.71</v>
      </c>
      <c r="O69" s="8"/>
      <c r="P69" s="8"/>
    </row>
    <row r="70" spans="1:16">
      <c r="A70" s="20"/>
      <c r="B70" s="20"/>
      <c r="C70" s="20"/>
      <c r="D70" s="30" t="s">
        <v>89</v>
      </c>
      <c r="E70" s="20"/>
      <c r="F70" s="97" t="s">
        <v>90</v>
      </c>
      <c r="G70" s="98"/>
      <c r="H70" s="98"/>
      <c r="I70" s="98"/>
      <c r="J70" s="98"/>
      <c r="K70" s="98"/>
      <c r="L70" s="37">
        <f>+L71+L72+L73</f>
        <v>1062584.81</v>
      </c>
      <c r="O70" s="8"/>
      <c r="P70" s="8"/>
    </row>
    <row r="71" spans="1:16">
      <c r="A71" s="20"/>
      <c r="B71" s="20"/>
      <c r="C71" s="20"/>
      <c r="D71" s="20"/>
      <c r="E71" s="30" t="s">
        <v>91</v>
      </c>
      <c r="F71" s="97" t="s">
        <v>92</v>
      </c>
      <c r="G71" s="98"/>
      <c r="H71" s="98"/>
      <c r="I71" s="98"/>
      <c r="J71" s="98"/>
      <c r="K71" s="98"/>
      <c r="L71" s="37">
        <v>450000</v>
      </c>
      <c r="O71" s="8"/>
      <c r="P71" s="8"/>
    </row>
    <row r="72" spans="1:16">
      <c r="A72" s="20"/>
      <c r="B72" s="20"/>
      <c r="C72" s="20"/>
      <c r="D72" s="20"/>
      <c r="E72" s="30" t="s">
        <v>93</v>
      </c>
      <c r="F72" s="97" t="s">
        <v>94</v>
      </c>
      <c r="G72" s="98"/>
      <c r="H72" s="98"/>
      <c r="I72" s="98"/>
      <c r="J72" s="98"/>
      <c r="K72" s="98"/>
      <c r="L72" s="37">
        <v>421378.07</v>
      </c>
      <c r="O72" s="8"/>
      <c r="P72" s="8"/>
    </row>
    <row r="73" spans="1:16">
      <c r="A73" s="20"/>
      <c r="B73" s="20"/>
      <c r="C73" s="20"/>
      <c r="D73" s="20"/>
      <c r="E73" s="30" t="s">
        <v>95</v>
      </c>
      <c r="F73" s="97" t="s">
        <v>96</v>
      </c>
      <c r="G73" s="98"/>
      <c r="H73" s="98"/>
      <c r="I73" s="98"/>
      <c r="J73" s="98"/>
      <c r="K73" s="98"/>
      <c r="L73" s="37">
        <v>191206.74</v>
      </c>
      <c r="O73" s="8"/>
      <c r="P73" s="8"/>
    </row>
    <row r="74" spans="1:16">
      <c r="A74" s="20"/>
      <c r="B74" s="20"/>
      <c r="C74" s="20"/>
      <c r="D74" s="20"/>
      <c r="E74" s="30"/>
      <c r="F74" s="30"/>
      <c r="G74" s="34"/>
      <c r="H74" s="34"/>
      <c r="I74" s="34"/>
      <c r="J74" s="34"/>
      <c r="K74" s="34"/>
      <c r="L74" s="37"/>
      <c r="M74" s="33">
        <f>L35</f>
        <v>8397460.5700000003</v>
      </c>
      <c r="O74" s="8"/>
      <c r="P74" s="8"/>
    </row>
    <row r="75" spans="1:16" ht="15.75">
      <c r="A75" s="23"/>
      <c r="B75" s="22">
        <v>2.2999999999999998</v>
      </c>
      <c r="C75" s="21"/>
      <c r="D75" s="21"/>
      <c r="E75" s="21"/>
      <c r="F75" s="101" t="s">
        <v>97</v>
      </c>
      <c r="G75" s="102"/>
      <c r="H75" s="102"/>
      <c r="I75" s="102"/>
      <c r="J75" s="102"/>
      <c r="K75" s="102"/>
      <c r="L75" s="24">
        <f>+L76+L79+L82+L87+L90</f>
        <v>1083882.24</v>
      </c>
      <c r="O75" s="8"/>
      <c r="P75" s="8"/>
    </row>
    <row r="76" spans="1:16">
      <c r="A76" s="20"/>
      <c r="B76" s="20"/>
      <c r="C76" s="25" t="s">
        <v>98</v>
      </c>
      <c r="D76" s="20"/>
      <c r="E76" s="20"/>
      <c r="F76" s="99" t="s">
        <v>99</v>
      </c>
      <c r="G76" s="100"/>
      <c r="H76" s="100"/>
      <c r="I76" s="100"/>
      <c r="J76" s="100"/>
      <c r="K76" s="100"/>
      <c r="L76" s="37">
        <v>172999.69999999998</v>
      </c>
      <c r="O76" s="8"/>
      <c r="P76" s="8"/>
    </row>
    <row r="77" spans="1:16">
      <c r="A77" s="20"/>
      <c r="B77" s="20"/>
      <c r="C77" s="20"/>
      <c r="D77" s="30" t="s">
        <v>100</v>
      </c>
      <c r="E77" s="20"/>
      <c r="F77" s="97" t="s">
        <v>101</v>
      </c>
      <c r="G77" s="98"/>
      <c r="H77" s="98"/>
      <c r="I77" s="98"/>
      <c r="J77" s="98"/>
      <c r="K77" s="98"/>
      <c r="L77" s="37">
        <v>172999.69999999998</v>
      </c>
      <c r="O77" s="8"/>
      <c r="P77" s="8"/>
    </row>
    <row r="78" spans="1:16">
      <c r="A78" s="20"/>
      <c r="B78" s="20"/>
      <c r="C78" s="20"/>
      <c r="D78" s="20"/>
      <c r="E78" s="30" t="s">
        <v>102</v>
      </c>
      <c r="F78" s="97" t="s">
        <v>101</v>
      </c>
      <c r="G78" s="98"/>
      <c r="H78" s="98"/>
      <c r="I78" s="98"/>
      <c r="J78" s="98"/>
      <c r="K78" s="98"/>
      <c r="L78" s="37">
        <v>172999.69999999998</v>
      </c>
      <c r="O78" s="8"/>
      <c r="P78" s="8"/>
    </row>
    <row r="79" spans="1:16">
      <c r="A79" s="20"/>
      <c r="B79" s="20"/>
      <c r="C79" s="25" t="s">
        <v>103</v>
      </c>
      <c r="D79" s="20"/>
      <c r="E79" s="20"/>
      <c r="F79" s="99" t="s">
        <v>104</v>
      </c>
      <c r="G79" s="100"/>
      <c r="H79" s="100"/>
      <c r="I79" s="100"/>
      <c r="J79" s="100"/>
      <c r="K79" s="100"/>
      <c r="L79" s="37">
        <v>32255.3</v>
      </c>
      <c r="O79" s="8"/>
      <c r="P79" s="8"/>
    </row>
    <row r="80" spans="1:16">
      <c r="A80" s="20"/>
      <c r="B80" s="20"/>
      <c r="C80" s="20"/>
      <c r="D80" s="30" t="s">
        <v>105</v>
      </c>
      <c r="E80" s="20"/>
      <c r="F80" s="97" t="s">
        <v>106</v>
      </c>
      <c r="G80" s="98"/>
      <c r="H80" s="98"/>
      <c r="I80" s="98"/>
      <c r="J80" s="98"/>
      <c r="K80" s="98"/>
      <c r="L80" s="37">
        <v>32255.3</v>
      </c>
      <c r="O80" s="8"/>
      <c r="P80" s="8"/>
    </row>
    <row r="81" spans="1:16">
      <c r="A81" s="20"/>
      <c r="B81" s="20"/>
      <c r="C81" s="20"/>
      <c r="D81" s="20"/>
      <c r="E81" s="30" t="s">
        <v>107</v>
      </c>
      <c r="F81" s="97" t="s">
        <v>106</v>
      </c>
      <c r="G81" s="98"/>
      <c r="H81" s="98"/>
      <c r="I81" s="98"/>
      <c r="J81" s="98"/>
      <c r="K81" s="98"/>
      <c r="L81" s="37">
        <v>32255.3</v>
      </c>
      <c r="O81" s="8"/>
      <c r="P81" s="8"/>
    </row>
    <row r="82" spans="1:16">
      <c r="A82" s="20"/>
      <c r="B82" s="20"/>
      <c r="C82" s="25" t="s">
        <v>108</v>
      </c>
      <c r="D82" s="20"/>
      <c r="E82" s="20"/>
      <c r="F82" s="99" t="s">
        <v>109</v>
      </c>
      <c r="G82" s="100"/>
      <c r="H82" s="100"/>
      <c r="I82" s="100"/>
      <c r="J82" s="100"/>
      <c r="K82" s="100"/>
      <c r="L82" s="37">
        <f>+L84+L86</f>
        <v>75299.8</v>
      </c>
      <c r="O82" s="8"/>
      <c r="P82" s="8"/>
    </row>
    <row r="83" spans="1:16">
      <c r="A83" s="20"/>
      <c r="B83" s="20"/>
      <c r="C83" s="20"/>
      <c r="D83" s="30" t="s">
        <v>110</v>
      </c>
      <c r="E83" s="20"/>
      <c r="F83" s="97" t="s">
        <v>111</v>
      </c>
      <c r="G83" s="98"/>
      <c r="H83" s="98"/>
      <c r="I83" s="98"/>
      <c r="J83" s="98"/>
      <c r="K83" s="98"/>
      <c r="L83" s="37">
        <v>62374.8</v>
      </c>
      <c r="O83" s="8"/>
      <c r="P83" s="8"/>
    </row>
    <row r="84" spans="1:16">
      <c r="A84" s="20"/>
      <c r="B84" s="20"/>
      <c r="C84" s="20"/>
      <c r="D84" s="20"/>
      <c r="E84" s="30" t="s">
        <v>112</v>
      </c>
      <c r="F84" s="97" t="s">
        <v>111</v>
      </c>
      <c r="G84" s="98"/>
      <c r="H84" s="98"/>
      <c r="I84" s="98"/>
      <c r="J84" s="98"/>
      <c r="K84" s="98"/>
      <c r="L84" s="37">
        <v>62374.8</v>
      </c>
      <c r="O84" s="8"/>
      <c r="P84" s="8"/>
    </row>
    <row r="85" spans="1:16">
      <c r="A85" s="20"/>
      <c r="B85" s="20"/>
      <c r="C85" s="20"/>
      <c r="D85" s="30" t="s">
        <v>113</v>
      </c>
      <c r="E85" s="20"/>
      <c r="F85" s="97" t="s">
        <v>114</v>
      </c>
      <c r="G85" s="98"/>
      <c r="H85" s="98"/>
      <c r="I85" s="98"/>
      <c r="J85" s="98"/>
      <c r="K85" s="98"/>
      <c r="L85" s="37">
        <v>12925</v>
      </c>
      <c r="O85" s="8"/>
      <c r="P85" s="8"/>
    </row>
    <row r="86" spans="1:16">
      <c r="A86" s="20"/>
      <c r="B86" s="20"/>
      <c r="C86" s="20"/>
      <c r="D86" s="20"/>
      <c r="E86" s="30" t="s">
        <v>115</v>
      </c>
      <c r="F86" s="97" t="s">
        <v>114</v>
      </c>
      <c r="G86" s="98"/>
      <c r="H86" s="98"/>
      <c r="I86" s="98"/>
      <c r="J86" s="98"/>
      <c r="K86" s="98"/>
      <c r="L86" s="37">
        <v>12925</v>
      </c>
      <c r="O86" s="8"/>
      <c r="P86" s="8"/>
    </row>
    <row r="87" spans="1:16">
      <c r="A87" s="20"/>
      <c r="B87" s="20"/>
      <c r="C87" s="25" t="s">
        <v>116</v>
      </c>
      <c r="D87" s="20"/>
      <c r="E87" s="20"/>
      <c r="F87" s="99" t="s">
        <v>117</v>
      </c>
      <c r="G87" s="100"/>
      <c r="H87" s="100"/>
      <c r="I87" s="100"/>
      <c r="J87" s="100"/>
      <c r="K87" s="100"/>
      <c r="L87" s="37">
        <v>700200</v>
      </c>
      <c r="O87" s="8"/>
      <c r="P87" s="8"/>
    </row>
    <row r="88" spans="1:16">
      <c r="A88" s="20"/>
      <c r="B88" s="20"/>
      <c r="C88" s="20"/>
      <c r="D88" s="30" t="s">
        <v>118</v>
      </c>
      <c r="E88" s="20"/>
      <c r="F88" s="97" t="s">
        <v>119</v>
      </c>
      <c r="G88" s="98"/>
      <c r="H88" s="98"/>
      <c r="I88" s="98"/>
      <c r="J88" s="98"/>
      <c r="K88" s="98"/>
      <c r="L88" s="37">
        <v>700200</v>
      </c>
      <c r="O88" s="8"/>
      <c r="P88" s="8"/>
    </row>
    <row r="89" spans="1:16">
      <c r="A89" s="20"/>
      <c r="B89" s="20"/>
      <c r="C89" s="20"/>
      <c r="D89" s="20"/>
      <c r="E89" s="30" t="s">
        <v>120</v>
      </c>
      <c r="F89" s="97" t="s">
        <v>121</v>
      </c>
      <c r="G89" s="98"/>
      <c r="H89" s="98"/>
      <c r="I89" s="98"/>
      <c r="J89" s="98"/>
      <c r="K89" s="98"/>
      <c r="L89" s="37">
        <v>700200</v>
      </c>
      <c r="O89" s="8"/>
      <c r="P89" s="8"/>
    </row>
    <row r="90" spans="1:16">
      <c r="A90" s="20"/>
      <c r="B90" s="20"/>
      <c r="C90" s="25" t="s">
        <v>122</v>
      </c>
      <c r="D90" s="20"/>
      <c r="E90" s="20"/>
      <c r="F90" s="99" t="s">
        <v>123</v>
      </c>
      <c r="G90" s="100"/>
      <c r="H90" s="100"/>
      <c r="I90" s="100"/>
      <c r="J90" s="100"/>
      <c r="K90" s="100"/>
      <c r="L90" s="37">
        <f>+L92+L94+L96+L98</f>
        <v>103127.44</v>
      </c>
      <c r="O90" s="8"/>
      <c r="P90" s="8"/>
    </row>
    <row r="91" spans="1:16">
      <c r="A91" s="20"/>
      <c r="B91" s="20"/>
      <c r="C91" s="20"/>
      <c r="D91" s="30" t="s">
        <v>124</v>
      </c>
      <c r="E91" s="20"/>
      <c r="F91" s="97" t="s">
        <v>125</v>
      </c>
      <c r="G91" s="98"/>
      <c r="H91" s="98"/>
      <c r="I91" s="98"/>
      <c r="J91" s="98"/>
      <c r="K91" s="98"/>
      <c r="L91" s="37">
        <v>91690.13</v>
      </c>
      <c r="O91" s="8"/>
      <c r="P91" s="8"/>
    </row>
    <row r="92" spans="1:16">
      <c r="A92" s="20"/>
      <c r="B92" s="20"/>
      <c r="C92" s="20"/>
      <c r="D92" s="20"/>
      <c r="E92" s="30" t="s">
        <v>126</v>
      </c>
      <c r="F92" s="97" t="s">
        <v>125</v>
      </c>
      <c r="G92" s="98"/>
      <c r="H92" s="98"/>
      <c r="I92" s="98"/>
      <c r="J92" s="98"/>
      <c r="K92" s="98"/>
      <c r="L92" s="37">
        <v>91690.13</v>
      </c>
      <c r="O92" s="8"/>
      <c r="P92" s="8"/>
    </row>
    <row r="93" spans="1:16">
      <c r="A93" s="30"/>
      <c r="B93" s="30"/>
      <c r="C93" s="34"/>
      <c r="D93" s="34" t="s">
        <v>127</v>
      </c>
      <c r="E93" s="34"/>
      <c r="F93" s="88" t="s">
        <v>128</v>
      </c>
      <c r="G93" s="88"/>
      <c r="H93" s="88"/>
      <c r="I93" s="88"/>
      <c r="J93" s="88"/>
      <c r="K93" s="88"/>
      <c r="L93" s="37">
        <v>1090.56</v>
      </c>
      <c r="O93" s="8"/>
      <c r="P93" s="8"/>
    </row>
    <row r="94" spans="1:16">
      <c r="A94" s="30"/>
      <c r="B94" s="30"/>
      <c r="C94" s="34"/>
      <c r="D94" s="34"/>
      <c r="E94" s="34" t="s">
        <v>129</v>
      </c>
      <c r="F94" s="88" t="s">
        <v>128</v>
      </c>
      <c r="G94" s="88"/>
      <c r="H94" s="88"/>
      <c r="I94" s="88"/>
      <c r="J94" s="88"/>
      <c r="K94" s="88"/>
      <c r="L94" s="37">
        <v>1090.56</v>
      </c>
      <c r="O94" s="8"/>
      <c r="P94" s="8"/>
    </row>
    <row r="95" spans="1:16">
      <c r="A95" s="30"/>
      <c r="B95" s="30"/>
      <c r="C95" s="34"/>
      <c r="D95" s="34" t="s">
        <v>130</v>
      </c>
      <c r="E95" s="34"/>
      <c r="F95" s="88" t="s">
        <v>131</v>
      </c>
      <c r="G95" s="88"/>
      <c r="H95" s="88"/>
      <c r="I95" s="88"/>
      <c r="J95" s="88"/>
      <c r="K95" s="88"/>
      <c r="L95" s="37">
        <v>3435</v>
      </c>
      <c r="O95" s="8"/>
      <c r="P95" s="8"/>
    </row>
    <row r="96" spans="1:16">
      <c r="A96" s="30"/>
      <c r="B96" s="30"/>
      <c r="C96" s="34"/>
      <c r="D96" s="34"/>
      <c r="E96" s="34" t="s">
        <v>132</v>
      </c>
      <c r="F96" s="88" t="s">
        <v>131</v>
      </c>
      <c r="G96" s="88"/>
      <c r="H96" s="88"/>
      <c r="I96" s="88"/>
      <c r="J96" s="88"/>
      <c r="K96" s="88"/>
      <c r="L96" s="37">
        <v>3435</v>
      </c>
      <c r="O96" s="8"/>
      <c r="P96" s="8"/>
    </row>
    <row r="97" spans="1:16">
      <c r="A97" s="30"/>
      <c r="B97" s="30"/>
      <c r="C97" s="34"/>
      <c r="D97" s="34" t="s">
        <v>133</v>
      </c>
      <c r="E97" s="34"/>
      <c r="F97" s="88" t="s">
        <v>134</v>
      </c>
      <c r="G97" s="88"/>
      <c r="H97" s="88"/>
      <c r="I97" s="88"/>
      <c r="J97" s="88"/>
      <c r="K97" s="88"/>
      <c r="L97" s="37">
        <v>6911.75</v>
      </c>
      <c r="O97" s="8"/>
      <c r="P97" s="8"/>
    </row>
    <row r="98" spans="1:16">
      <c r="A98" s="30"/>
      <c r="B98" s="30"/>
      <c r="C98" s="34"/>
      <c r="D98" s="34"/>
      <c r="E98" s="34" t="s">
        <v>135</v>
      </c>
      <c r="F98" s="88" t="s">
        <v>134</v>
      </c>
      <c r="G98" s="88"/>
      <c r="H98" s="88"/>
      <c r="I98" s="88"/>
      <c r="J98" s="88"/>
      <c r="K98" s="88"/>
      <c r="L98" s="37">
        <v>6911.75</v>
      </c>
      <c r="O98" s="8"/>
      <c r="P98" s="8"/>
    </row>
    <row r="99" spans="1:16">
      <c r="A99" s="30"/>
      <c r="B99" s="30"/>
      <c r="C99" s="34"/>
      <c r="D99" s="34"/>
      <c r="E99" s="34"/>
      <c r="F99" s="35"/>
      <c r="G99" s="35"/>
      <c r="H99" s="35"/>
      <c r="I99" s="35"/>
      <c r="J99" s="35"/>
      <c r="K99" s="35"/>
      <c r="L99" s="37"/>
      <c r="M99" s="33">
        <f>L75</f>
        <v>1083882.24</v>
      </c>
      <c r="O99" s="8"/>
      <c r="P99" s="8"/>
    </row>
    <row r="100" spans="1:16" ht="16.5" customHeight="1">
      <c r="A100" s="23"/>
      <c r="B100" s="23">
        <v>2.4</v>
      </c>
      <c r="C100" s="29"/>
      <c r="D100" s="29"/>
      <c r="E100" s="29"/>
      <c r="F100" s="89" t="s">
        <v>136</v>
      </c>
      <c r="G100" s="89"/>
      <c r="H100" s="89"/>
      <c r="I100" s="89"/>
      <c r="J100" s="89"/>
      <c r="K100" s="89"/>
      <c r="L100" s="24">
        <v>203443.68</v>
      </c>
      <c r="O100" s="8"/>
      <c r="P100" s="8"/>
    </row>
    <row r="101" spans="1:16">
      <c r="A101" s="25"/>
      <c r="B101" s="25"/>
      <c r="C101" s="28" t="s">
        <v>137</v>
      </c>
      <c r="D101" s="28"/>
      <c r="E101" s="28"/>
      <c r="F101" s="90" t="s">
        <v>138</v>
      </c>
      <c r="G101" s="90"/>
      <c r="H101" s="90"/>
      <c r="I101" s="90"/>
      <c r="J101" s="90"/>
      <c r="K101" s="90"/>
      <c r="L101" s="37">
        <v>203443.68</v>
      </c>
      <c r="O101" s="8"/>
      <c r="P101" s="8"/>
    </row>
    <row r="102" spans="1:16">
      <c r="A102" s="30"/>
      <c r="B102" s="30"/>
      <c r="C102" s="34"/>
      <c r="D102" s="34" t="s">
        <v>139</v>
      </c>
      <c r="E102" s="34"/>
      <c r="F102" s="88" t="s">
        <v>140</v>
      </c>
      <c r="G102" s="88"/>
      <c r="H102" s="88"/>
      <c r="I102" s="88"/>
      <c r="J102" s="88"/>
      <c r="K102" s="88"/>
      <c r="L102" s="37">
        <v>203443.68</v>
      </c>
      <c r="O102" s="8"/>
      <c r="P102" s="8"/>
    </row>
    <row r="103" spans="1:16">
      <c r="A103" s="30"/>
      <c r="B103" s="30"/>
      <c r="C103" s="34"/>
      <c r="D103" s="34"/>
      <c r="E103" s="34" t="s">
        <v>141</v>
      </c>
      <c r="F103" s="88" t="s">
        <v>142</v>
      </c>
      <c r="G103" s="88"/>
      <c r="H103" s="88"/>
      <c r="I103" s="88"/>
      <c r="J103" s="88"/>
      <c r="K103" s="88"/>
      <c r="L103" s="37">
        <v>203443.68</v>
      </c>
      <c r="O103" s="8"/>
      <c r="P103" s="8"/>
    </row>
    <row r="104" spans="1:16" ht="15">
      <c r="A104" s="9"/>
      <c r="B104" s="10"/>
      <c r="G104" s="33"/>
      <c r="H104" s="2"/>
      <c r="M104" s="40">
        <f>L100</f>
        <v>203443.68</v>
      </c>
      <c r="N104" s="3"/>
    </row>
    <row r="105" spans="1:16" ht="15">
      <c r="A105" s="9"/>
      <c r="B105" s="10"/>
      <c r="F105" s="11"/>
      <c r="G105" s="2"/>
      <c r="H105" s="2"/>
      <c r="M105" s="3"/>
      <c r="N105" s="3"/>
    </row>
    <row r="106" spans="1:16" ht="15">
      <c r="A106" s="9"/>
      <c r="B106" s="10"/>
      <c r="G106" s="2"/>
      <c r="H106" s="2"/>
      <c r="N106" s="3"/>
    </row>
    <row r="107" spans="1:16" ht="15.75">
      <c r="A107" s="9"/>
      <c r="B107" s="91"/>
      <c r="C107" s="92"/>
      <c r="D107" s="92"/>
      <c r="E107" s="93"/>
      <c r="F107" s="93"/>
      <c r="G107" s="91" t="s">
        <v>151</v>
      </c>
      <c r="H107" s="92"/>
      <c r="I107" s="92"/>
      <c r="J107" s="93"/>
      <c r="K107" s="93"/>
      <c r="M107" s="11">
        <f>M104+M99+M74+M34</f>
        <v>20260665.020000003</v>
      </c>
      <c r="N107" s="41"/>
    </row>
    <row r="108" spans="1:16" ht="15.75">
      <c r="A108" s="9"/>
      <c r="B108" s="94"/>
      <c r="C108" s="94"/>
      <c r="D108" s="94"/>
      <c r="E108" s="93"/>
      <c r="F108" s="93"/>
      <c r="G108" s="94" t="s">
        <v>163</v>
      </c>
      <c r="H108" s="94"/>
      <c r="I108" s="94"/>
      <c r="J108" s="93"/>
      <c r="K108" s="93"/>
      <c r="M108" s="2">
        <v>68800.929999999993</v>
      </c>
    </row>
    <row r="109" spans="1:16" ht="15.75">
      <c r="A109" s="45"/>
      <c r="B109" s="95"/>
      <c r="C109" s="96"/>
      <c r="D109" s="96"/>
      <c r="E109" s="96"/>
      <c r="F109" s="96"/>
      <c r="G109" s="95" t="s">
        <v>152</v>
      </c>
      <c r="H109" s="96"/>
      <c r="I109" s="96"/>
      <c r="J109" s="96"/>
      <c r="K109" s="96"/>
      <c r="L109" s="46"/>
      <c r="M109" s="47">
        <f>M107+M108</f>
        <v>20329465.950000003</v>
      </c>
      <c r="N109" s="11"/>
    </row>
    <row r="110" spans="1:16" ht="15.75">
      <c r="A110" s="45"/>
      <c r="B110" s="95"/>
      <c r="C110" s="96"/>
      <c r="D110" s="96"/>
      <c r="E110" s="96"/>
      <c r="F110" s="96"/>
      <c r="G110" s="95" t="s">
        <v>153</v>
      </c>
      <c r="H110" s="96"/>
      <c r="I110" s="96"/>
      <c r="J110" s="96"/>
      <c r="K110" s="96"/>
      <c r="L110" s="46"/>
      <c r="M110" s="115">
        <f>M13-M109</f>
        <v>52454280.349999994</v>
      </c>
    </row>
    <row r="111" spans="1:16" ht="15">
      <c r="A111" s="9"/>
      <c r="B111" s="10"/>
      <c r="C111" s="36"/>
      <c r="D111" s="36"/>
      <c r="E111" s="36"/>
      <c r="F111" s="36"/>
      <c r="G111" s="10"/>
      <c r="H111" s="36"/>
      <c r="I111" s="36"/>
      <c r="J111" s="36"/>
      <c r="K111" s="36"/>
      <c r="M111" s="3"/>
      <c r="N111" s="3"/>
    </row>
    <row r="112" spans="1:16" ht="15.75">
      <c r="A112" s="9"/>
      <c r="B112" s="112"/>
      <c r="C112" s="113"/>
      <c r="D112" s="113"/>
      <c r="E112" s="93"/>
      <c r="F112" s="93"/>
      <c r="G112" s="112" t="s">
        <v>155</v>
      </c>
      <c r="H112" s="113"/>
      <c r="I112" s="113"/>
      <c r="J112" s="93"/>
      <c r="K112" s="93"/>
      <c r="M112" s="10">
        <v>52454280.350000009</v>
      </c>
      <c r="N112" s="11"/>
    </row>
    <row r="113" spans="1:17" ht="15">
      <c r="A113" s="9"/>
      <c r="B113" s="10"/>
      <c r="C113" s="36"/>
      <c r="D113" s="36"/>
      <c r="E113" s="36"/>
      <c r="F113" s="36"/>
      <c r="G113" s="10"/>
      <c r="H113" s="36"/>
      <c r="I113" s="36"/>
      <c r="J113" s="36"/>
      <c r="K113" s="36"/>
      <c r="M113" s="3"/>
      <c r="N113" s="3"/>
    </row>
    <row r="114" spans="1:17" ht="15.75">
      <c r="A114" s="9"/>
      <c r="B114" s="112"/>
      <c r="C114" s="93"/>
      <c r="D114" s="93"/>
      <c r="E114" s="93"/>
      <c r="F114" s="93"/>
      <c r="G114" s="112" t="s">
        <v>154</v>
      </c>
      <c r="H114" s="93"/>
      <c r="I114" s="93"/>
      <c r="J114" s="93"/>
      <c r="K114" s="93"/>
      <c r="M114" s="11">
        <f>M110-M112</f>
        <v>0</v>
      </c>
      <c r="N114" s="3"/>
    </row>
    <row r="115" spans="1:17" ht="15">
      <c r="A115" s="9"/>
      <c r="B115" s="114"/>
      <c r="C115" s="93"/>
      <c r="D115" s="93"/>
      <c r="E115" s="93"/>
      <c r="F115" s="93"/>
      <c r="G115" s="114"/>
      <c r="H115" s="93"/>
      <c r="I115" s="93"/>
      <c r="J115" s="93"/>
      <c r="K115" s="93"/>
      <c r="M115" s="3"/>
      <c r="N115" s="3"/>
    </row>
    <row r="116" spans="1:17" ht="15">
      <c r="A116" s="9"/>
      <c r="B116" s="10"/>
      <c r="G116" s="2"/>
      <c r="H116" s="2"/>
      <c r="M116" s="3"/>
      <c r="N116" s="3"/>
      <c r="O116" s="48" t="s">
        <v>157</v>
      </c>
    </row>
    <row r="117" spans="1:17" ht="15">
      <c r="A117" s="9"/>
      <c r="B117" s="83"/>
      <c r="C117" s="84"/>
      <c r="D117" s="84"/>
      <c r="E117" s="84"/>
      <c r="F117" s="84"/>
      <c r="G117" s="84"/>
      <c r="H117" s="10"/>
      <c r="O117" s="48" t="s">
        <v>158</v>
      </c>
    </row>
    <row r="118" spans="1:17" ht="15">
      <c r="A118" s="9"/>
      <c r="B118" s="83"/>
      <c r="C118" s="84"/>
      <c r="D118" s="84"/>
      <c r="E118" s="84"/>
      <c r="F118" s="84"/>
      <c r="G118" s="84"/>
      <c r="H118" s="10"/>
      <c r="O118" s="48" t="s">
        <v>180</v>
      </c>
    </row>
    <row r="119" spans="1:17" ht="15">
      <c r="A119" s="9"/>
      <c r="B119" s="83"/>
      <c r="C119" s="84"/>
      <c r="D119" s="84"/>
      <c r="E119" s="84"/>
      <c r="F119" s="84"/>
      <c r="G119" s="84"/>
      <c r="H119" s="10"/>
      <c r="O119" s="49"/>
    </row>
    <row r="120" spans="1:17" ht="15">
      <c r="A120" s="9"/>
      <c r="B120" s="83"/>
      <c r="C120" s="84"/>
      <c r="D120" s="84"/>
      <c r="E120" s="84"/>
      <c r="F120" s="84"/>
      <c r="G120" s="84"/>
      <c r="H120" s="10"/>
      <c r="O120" s="49"/>
    </row>
    <row r="121" spans="1:17" ht="15">
      <c r="A121" s="9"/>
      <c r="B121" s="83"/>
      <c r="C121" s="84"/>
      <c r="D121" s="84"/>
      <c r="E121" s="84"/>
      <c r="F121" s="84"/>
      <c r="G121" s="84"/>
      <c r="H121" s="10"/>
      <c r="O121" s="50" t="s">
        <v>4</v>
      </c>
      <c r="P121" s="51">
        <f>M13</f>
        <v>72783746.299999997</v>
      </c>
    </row>
    <row r="122" spans="1:17" ht="15">
      <c r="A122" s="9"/>
      <c r="B122" s="83"/>
      <c r="C122" s="84"/>
      <c r="D122" s="84"/>
      <c r="E122" s="84"/>
      <c r="F122" s="84"/>
      <c r="G122" s="84"/>
      <c r="H122" s="10"/>
      <c r="O122" s="49" t="s">
        <v>159</v>
      </c>
      <c r="P122" s="11">
        <f>M34</f>
        <v>10575878.530000001</v>
      </c>
      <c r="Q122" s="52">
        <f>P122/$P$126</f>
        <v>0.52199069080704841</v>
      </c>
    </row>
    <row r="123" spans="1:17" ht="15">
      <c r="A123" s="9"/>
      <c r="B123" s="83"/>
      <c r="C123" s="84"/>
      <c r="D123" s="84"/>
      <c r="E123" s="84"/>
      <c r="F123" s="84"/>
      <c r="G123" s="84"/>
      <c r="H123" s="10"/>
      <c r="O123" s="49" t="s">
        <v>160</v>
      </c>
      <c r="P123" s="11">
        <f>M74</f>
        <v>8397460.5700000003</v>
      </c>
      <c r="Q123" s="52">
        <f t="shared" ref="Q123:Q125" si="0">P123/$P$126</f>
        <v>0.414471122330416</v>
      </c>
    </row>
    <row r="124" spans="1:17" ht="15">
      <c r="A124" s="9"/>
      <c r="B124" s="83"/>
      <c r="C124" s="84"/>
      <c r="D124" s="84"/>
      <c r="E124" s="84"/>
      <c r="F124" s="84"/>
      <c r="G124" s="84"/>
      <c r="H124" s="10"/>
      <c r="O124" s="49" t="s">
        <v>161</v>
      </c>
      <c r="P124" s="11">
        <f>M99</f>
        <v>1083882.24</v>
      </c>
      <c r="Q124" s="52">
        <f t="shared" si="0"/>
        <v>5.3496873815842796E-2</v>
      </c>
    </row>
    <row r="125" spans="1:17" ht="15">
      <c r="A125" s="43"/>
      <c r="B125" s="43"/>
      <c r="C125" s="44"/>
      <c r="D125" s="44"/>
      <c r="E125" s="44"/>
      <c r="F125" s="44"/>
      <c r="G125" s="44"/>
      <c r="H125" s="10"/>
      <c r="O125" s="49" t="s">
        <v>166</v>
      </c>
      <c r="P125" s="11">
        <f>M104</f>
        <v>203443.68</v>
      </c>
      <c r="Q125" s="52">
        <f t="shared" si="0"/>
        <v>1.0041313046692877E-2</v>
      </c>
    </row>
    <row r="126" spans="1:17" ht="15">
      <c r="A126" s="9"/>
      <c r="B126" s="83"/>
      <c r="C126" s="84"/>
      <c r="D126" s="84"/>
      <c r="E126" s="84"/>
      <c r="F126" s="84"/>
      <c r="G126" s="84"/>
      <c r="H126" s="10"/>
      <c r="O126" s="50" t="s">
        <v>162</v>
      </c>
      <c r="P126" s="11">
        <f>SUM(P122:P125)</f>
        <v>20260665.02</v>
      </c>
      <c r="Q126" s="52">
        <f>SUM(Q122:Q125)</f>
        <v>1.0000000000000002</v>
      </c>
    </row>
    <row r="127" spans="1:17" ht="15">
      <c r="A127" s="9"/>
      <c r="B127" s="83"/>
      <c r="C127" s="84"/>
      <c r="D127" s="84"/>
      <c r="E127" s="84"/>
      <c r="F127" s="84"/>
      <c r="G127" s="84"/>
      <c r="H127" s="10"/>
      <c r="O127" s="50" t="s">
        <v>163</v>
      </c>
      <c r="P127" s="11">
        <f>M108</f>
        <v>68800.929999999993</v>
      </c>
    </row>
    <row r="128" spans="1:17" ht="15">
      <c r="A128" s="9"/>
      <c r="B128" s="83"/>
      <c r="C128" s="84"/>
      <c r="D128" s="84"/>
      <c r="E128" s="84"/>
      <c r="F128" s="84"/>
      <c r="G128" s="84"/>
      <c r="H128" s="10"/>
      <c r="O128" s="50" t="s">
        <v>164</v>
      </c>
      <c r="P128" s="11">
        <f>P126+P127</f>
        <v>20329465.949999999</v>
      </c>
    </row>
    <row r="129" spans="1:16" ht="15">
      <c r="A129" s="9"/>
      <c r="B129" s="83"/>
      <c r="C129" s="84"/>
      <c r="D129" s="84"/>
      <c r="E129" s="84"/>
      <c r="F129" s="84"/>
      <c r="G129" s="84"/>
      <c r="H129" s="10"/>
      <c r="O129" s="50" t="s">
        <v>165</v>
      </c>
      <c r="P129" s="51">
        <f>P121-P128</f>
        <v>52454280.349999994</v>
      </c>
    </row>
    <row r="130" spans="1:16" ht="15">
      <c r="A130" s="9"/>
      <c r="B130" s="83"/>
      <c r="C130" s="84"/>
      <c r="D130" s="84"/>
      <c r="E130" s="84"/>
      <c r="F130" s="84"/>
      <c r="G130" s="84"/>
      <c r="H130" s="10"/>
    </row>
    <row r="131" spans="1:16" ht="15">
      <c r="A131" s="9"/>
      <c r="B131" s="83"/>
      <c r="C131" s="84"/>
      <c r="D131" s="84"/>
      <c r="E131" s="84"/>
      <c r="F131" s="84"/>
      <c r="G131" s="84"/>
      <c r="H131" s="10"/>
    </row>
    <row r="132" spans="1:16" ht="15">
      <c r="A132" s="9"/>
      <c r="B132" s="87"/>
      <c r="C132" s="87"/>
      <c r="D132" s="87"/>
      <c r="E132" s="87"/>
      <c r="F132" s="87"/>
      <c r="G132" s="87"/>
      <c r="H132" s="12"/>
    </row>
    <row r="133" spans="1:16" ht="15">
      <c r="A133" s="9"/>
      <c r="B133" s="83"/>
      <c r="C133" s="84"/>
      <c r="D133" s="84"/>
      <c r="E133" s="84"/>
      <c r="F133" s="84"/>
      <c r="G133" s="84"/>
      <c r="H133" s="10"/>
    </row>
    <row r="134" spans="1:16" ht="15">
      <c r="A134" s="9"/>
      <c r="B134" s="83"/>
      <c r="C134" s="84"/>
      <c r="D134" s="84"/>
      <c r="E134" s="84"/>
      <c r="F134" s="84"/>
      <c r="G134" s="84"/>
      <c r="H134" s="10"/>
    </row>
    <row r="135" spans="1:16" ht="15">
      <c r="A135" s="9"/>
      <c r="B135" s="83"/>
      <c r="C135" s="84"/>
      <c r="D135" s="84"/>
      <c r="E135" s="84"/>
      <c r="F135" s="84"/>
      <c r="G135" s="84"/>
      <c r="H135" s="10"/>
    </row>
    <row r="136" spans="1:16" ht="15">
      <c r="A136" s="9"/>
      <c r="B136" s="83"/>
      <c r="C136" s="84"/>
      <c r="D136" s="84"/>
      <c r="E136" s="84"/>
      <c r="F136" s="84"/>
      <c r="G136" s="84"/>
      <c r="H136" s="10"/>
    </row>
    <row r="137" spans="1:16" ht="15">
      <c r="A137" s="9"/>
      <c r="B137" s="83"/>
      <c r="C137" s="84"/>
      <c r="D137" s="84"/>
      <c r="E137" s="84"/>
      <c r="F137" s="84"/>
      <c r="G137" s="84"/>
      <c r="H137" s="10"/>
    </row>
    <row r="138" spans="1:16" ht="15">
      <c r="A138" s="9"/>
      <c r="B138" s="83"/>
      <c r="C138" s="84"/>
      <c r="D138" s="84"/>
      <c r="E138" s="84"/>
      <c r="F138" s="84"/>
      <c r="G138" s="84"/>
      <c r="H138" s="10"/>
    </row>
    <row r="139" spans="1:16" ht="15">
      <c r="A139" s="9"/>
      <c r="B139" s="83"/>
      <c r="C139" s="84"/>
      <c r="D139" s="84"/>
      <c r="E139" s="84"/>
      <c r="F139" s="84"/>
      <c r="G139" s="84"/>
      <c r="H139" s="10"/>
    </row>
    <row r="140" spans="1:16" ht="15">
      <c r="A140" s="9"/>
      <c r="B140" s="83"/>
      <c r="C140" s="84"/>
      <c r="D140" s="84"/>
      <c r="E140" s="84"/>
      <c r="F140" s="84"/>
      <c r="G140" s="84"/>
      <c r="H140" s="10"/>
    </row>
    <row r="141" spans="1:16" ht="15">
      <c r="A141" s="9"/>
      <c r="B141" s="83"/>
      <c r="C141" s="84"/>
      <c r="D141" s="84"/>
      <c r="E141" s="84"/>
      <c r="F141" s="84"/>
      <c r="G141" s="84"/>
      <c r="H141" s="10"/>
    </row>
    <row r="142" spans="1:16" ht="15">
      <c r="A142" s="9"/>
      <c r="B142" s="83"/>
      <c r="C142" s="84"/>
      <c r="D142" s="84"/>
      <c r="E142" s="84"/>
      <c r="F142" s="84"/>
      <c r="G142" s="84"/>
      <c r="H142" s="10"/>
    </row>
    <row r="143" spans="1:16" ht="15">
      <c r="A143" s="9"/>
      <c r="B143" s="83"/>
      <c r="C143" s="84"/>
      <c r="D143" s="84"/>
      <c r="E143" s="84"/>
      <c r="F143" s="84"/>
      <c r="G143" s="84"/>
      <c r="H143" s="10"/>
    </row>
    <row r="144" spans="1:16" ht="15">
      <c r="A144" s="9"/>
      <c r="B144" s="83"/>
      <c r="C144" s="84"/>
      <c r="D144" s="84"/>
      <c r="E144" s="84"/>
      <c r="F144" s="84"/>
      <c r="G144" s="84"/>
      <c r="H144" s="10"/>
    </row>
    <row r="145" spans="1:8" ht="15">
      <c r="A145" s="9"/>
      <c r="B145" s="83"/>
      <c r="C145" s="84"/>
      <c r="D145" s="84"/>
      <c r="E145" s="84"/>
      <c r="F145" s="84"/>
      <c r="G145" s="84"/>
      <c r="H145" s="10"/>
    </row>
    <row r="146" spans="1:8" ht="15">
      <c r="A146" s="9"/>
      <c r="B146" s="83"/>
      <c r="C146" s="84"/>
      <c r="D146" s="84"/>
      <c r="E146" s="84"/>
      <c r="F146" s="84"/>
      <c r="G146" s="84"/>
      <c r="H146" s="10"/>
    </row>
    <row r="147" spans="1:8" ht="15">
      <c r="A147" s="9"/>
      <c r="B147" s="83"/>
      <c r="C147" s="84"/>
      <c r="D147" s="84"/>
      <c r="E147" s="84"/>
      <c r="F147" s="84"/>
      <c r="G147" s="84"/>
      <c r="H147" s="10"/>
    </row>
    <row r="148" spans="1:8" ht="15">
      <c r="A148" s="9"/>
      <c r="B148" s="83"/>
      <c r="C148" s="84"/>
      <c r="D148" s="84"/>
      <c r="E148" s="84"/>
      <c r="F148" s="84"/>
      <c r="G148" s="84"/>
      <c r="H148" s="10"/>
    </row>
    <row r="149" spans="1:8" ht="15">
      <c r="A149" s="9"/>
      <c r="B149" s="83"/>
      <c r="C149" s="84"/>
      <c r="D149" s="84"/>
      <c r="E149" s="84"/>
      <c r="F149" s="84"/>
      <c r="G149" s="84"/>
      <c r="H149" s="10"/>
    </row>
    <row r="150" spans="1:8" ht="15">
      <c r="A150" s="9"/>
      <c r="B150" s="83"/>
      <c r="C150" s="84"/>
      <c r="D150" s="84"/>
      <c r="E150" s="84"/>
      <c r="F150" s="84"/>
      <c r="G150" s="84"/>
      <c r="H150" s="10"/>
    </row>
    <row r="151" spans="1:8" ht="15">
      <c r="A151" s="9"/>
      <c r="B151" s="83"/>
      <c r="C151" s="84"/>
      <c r="D151" s="84"/>
      <c r="E151" s="84"/>
      <c r="F151" s="84"/>
      <c r="G151" s="84"/>
      <c r="H151" s="10"/>
    </row>
    <row r="152" spans="1:8" ht="15">
      <c r="A152" s="9"/>
      <c r="B152" s="83"/>
      <c r="C152" s="84"/>
      <c r="D152" s="84"/>
      <c r="E152" s="84"/>
      <c r="F152" s="84"/>
      <c r="G152" s="84"/>
      <c r="H152" s="10"/>
    </row>
    <row r="153" spans="1:8" ht="15">
      <c r="A153" s="9"/>
      <c r="B153" s="83"/>
      <c r="C153" s="84"/>
      <c r="D153" s="84"/>
      <c r="E153" s="84"/>
      <c r="F153" s="84"/>
      <c r="G153" s="84"/>
      <c r="H153" s="10"/>
    </row>
    <row r="154" spans="1:8" ht="15">
      <c r="A154" s="9"/>
      <c r="B154" s="83"/>
      <c r="C154" s="84"/>
      <c r="D154" s="84"/>
      <c r="E154" s="84"/>
      <c r="F154" s="84"/>
      <c r="G154" s="84"/>
      <c r="H154" s="10"/>
    </row>
    <row r="155" spans="1:8" ht="15">
      <c r="A155" s="9"/>
      <c r="B155" s="83"/>
      <c r="C155" s="84"/>
      <c r="D155" s="84"/>
      <c r="E155" s="84"/>
      <c r="F155" s="84"/>
      <c r="G155" s="84"/>
      <c r="H155" s="10"/>
    </row>
    <row r="156" spans="1:8" ht="15">
      <c r="A156" s="9"/>
      <c r="B156" s="83"/>
      <c r="C156" s="84"/>
      <c r="D156" s="84"/>
      <c r="E156" s="84"/>
      <c r="F156" s="84"/>
      <c r="G156" s="84"/>
      <c r="H156" s="10"/>
    </row>
    <row r="157" spans="1:8" ht="15">
      <c r="A157" s="9"/>
      <c r="B157" s="83"/>
      <c r="C157" s="84"/>
      <c r="D157" s="84"/>
      <c r="E157" s="84"/>
      <c r="F157" s="84"/>
      <c r="G157" s="84"/>
      <c r="H157" s="10"/>
    </row>
    <row r="158" spans="1:8" ht="15">
      <c r="A158" s="9"/>
      <c r="B158" s="83"/>
      <c r="C158" s="84"/>
      <c r="D158" s="84"/>
      <c r="E158" s="84"/>
      <c r="F158" s="84"/>
      <c r="G158" s="84"/>
      <c r="H158" s="10"/>
    </row>
    <row r="159" spans="1:8" ht="15">
      <c r="A159" s="9"/>
      <c r="B159" s="83"/>
      <c r="C159" s="84"/>
      <c r="D159" s="84"/>
      <c r="E159" s="84"/>
      <c r="F159" s="84"/>
      <c r="G159" s="84"/>
      <c r="H159" s="10"/>
    </row>
    <row r="160" spans="1:8" ht="15">
      <c r="A160" s="9"/>
      <c r="B160" s="83"/>
      <c r="C160" s="84"/>
      <c r="D160" s="84"/>
      <c r="E160" s="84"/>
      <c r="F160" s="84"/>
      <c r="G160" s="84"/>
      <c r="H160" s="10"/>
    </row>
    <row r="161" spans="1:8" ht="15">
      <c r="A161" s="9"/>
      <c r="B161" s="83"/>
      <c r="C161" s="84"/>
      <c r="D161" s="84"/>
      <c r="E161" s="84"/>
      <c r="F161" s="84"/>
      <c r="G161" s="84"/>
      <c r="H161" s="10"/>
    </row>
    <row r="162" spans="1:8" ht="15">
      <c r="A162" s="9"/>
      <c r="B162" s="83"/>
      <c r="C162" s="84"/>
      <c r="D162" s="84"/>
      <c r="E162" s="84"/>
      <c r="F162" s="84"/>
      <c r="G162" s="84"/>
      <c r="H162" s="10"/>
    </row>
    <row r="163" spans="1:8" ht="15">
      <c r="A163" s="9"/>
      <c r="B163" s="83"/>
      <c r="C163" s="84"/>
      <c r="D163" s="84"/>
      <c r="E163" s="84"/>
      <c r="F163" s="84"/>
      <c r="G163" s="84"/>
      <c r="H163" s="10"/>
    </row>
    <row r="164" spans="1:8" ht="15">
      <c r="A164" s="9"/>
      <c r="B164" s="83"/>
      <c r="C164" s="84"/>
      <c r="D164" s="84"/>
      <c r="E164" s="84"/>
      <c r="F164" s="84"/>
      <c r="G164" s="84"/>
      <c r="H164" s="10"/>
    </row>
    <row r="165" spans="1:8" ht="15">
      <c r="A165" s="9"/>
      <c r="B165" s="83"/>
      <c r="C165" s="84"/>
      <c r="D165" s="84"/>
      <c r="E165" s="84"/>
      <c r="F165" s="84"/>
      <c r="G165" s="84"/>
      <c r="H165" s="10"/>
    </row>
    <row r="166" spans="1:8" ht="15">
      <c r="A166" s="9"/>
      <c r="B166" s="83"/>
      <c r="C166" s="84"/>
      <c r="D166" s="84"/>
      <c r="E166" s="84"/>
      <c r="F166" s="84"/>
      <c r="G166" s="84"/>
      <c r="H166" s="10"/>
    </row>
    <row r="167" spans="1:8" ht="15">
      <c r="A167" s="9"/>
      <c r="B167" s="83"/>
      <c r="C167" s="84"/>
      <c r="D167" s="84"/>
      <c r="E167" s="84"/>
      <c r="F167" s="84"/>
      <c r="G167" s="84"/>
      <c r="H167" s="10"/>
    </row>
    <row r="168" spans="1:8" ht="15">
      <c r="A168" s="9"/>
      <c r="B168" s="83"/>
      <c r="C168" s="84"/>
      <c r="D168" s="84"/>
      <c r="E168" s="84"/>
      <c r="F168" s="84"/>
      <c r="G168" s="84"/>
      <c r="H168" s="10"/>
    </row>
    <row r="169" spans="1:8" ht="15">
      <c r="A169" s="9"/>
      <c r="B169" s="83"/>
      <c r="C169" s="84"/>
      <c r="D169" s="84"/>
      <c r="E169" s="84"/>
      <c r="F169" s="84"/>
      <c r="G169" s="84"/>
      <c r="H169" s="10"/>
    </row>
    <row r="170" spans="1:8" ht="15">
      <c r="A170" s="9"/>
      <c r="B170" s="83"/>
      <c r="C170" s="84"/>
      <c r="D170" s="84"/>
      <c r="E170" s="84"/>
      <c r="F170" s="84"/>
      <c r="G170" s="84"/>
      <c r="H170" s="10"/>
    </row>
    <row r="171" spans="1:8" ht="15">
      <c r="A171" s="9"/>
      <c r="B171" s="83"/>
      <c r="C171" s="84"/>
      <c r="D171" s="84"/>
      <c r="E171" s="84"/>
      <c r="F171" s="84"/>
      <c r="G171" s="84"/>
      <c r="H171" s="10"/>
    </row>
    <row r="172" spans="1:8" ht="15">
      <c r="A172" s="9"/>
      <c r="B172" s="83"/>
      <c r="C172" s="84"/>
      <c r="D172" s="84"/>
      <c r="E172" s="84"/>
      <c r="F172" s="84"/>
      <c r="G172" s="84"/>
      <c r="H172" s="10"/>
    </row>
    <row r="173" spans="1:8" ht="15">
      <c r="A173" s="9"/>
      <c r="B173" s="83"/>
      <c r="C173" s="84"/>
      <c r="D173" s="84"/>
      <c r="E173" s="84"/>
      <c r="F173" s="84"/>
      <c r="G173" s="84"/>
      <c r="H173" s="10"/>
    </row>
    <row r="174" spans="1:8" ht="15">
      <c r="A174" s="9"/>
      <c r="B174" s="83"/>
      <c r="C174" s="84"/>
      <c r="D174" s="84"/>
      <c r="E174" s="84"/>
      <c r="F174" s="84"/>
      <c r="G174" s="84"/>
      <c r="H174" s="10"/>
    </row>
    <row r="175" spans="1:8" ht="15">
      <c r="A175" s="9"/>
      <c r="B175" s="83"/>
      <c r="C175" s="84"/>
      <c r="D175" s="84"/>
      <c r="E175" s="84"/>
      <c r="F175" s="84"/>
      <c r="G175" s="84"/>
      <c r="H175" s="10"/>
    </row>
    <row r="176" spans="1:8" ht="15">
      <c r="A176" s="9"/>
      <c r="B176" s="83"/>
      <c r="C176" s="84"/>
      <c r="D176" s="84"/>
      <c r="E176" s="84"/>
      <c r="F176" s="84"/>
      <c r="G176" s="84"/>
      <c r="H176" s="10"/>
    </row>
    <row r="177" spans="1:8" ht="15">
      <c r="A177" s="9"/>
      <c r="B177" s="83"/>
      <c r="C177" s="84"/>
      <c r="D177" s="84"/>
      <c r="E177" s="84"/>
      <c r="F177" s="84"/>
      <c r="G177" s="84"/>
      <c r="H177" s="10"/>
    </row>
    <row r="178" spans="1:8" ht="15">
      <c r="A178" s="9"/>
      <c r="B178" s="83"/>
      <c r="C178" s="84"/>
      <c r="D178" s="84"/>
      <c r="E178" s="84"/>
      <c r="F178" s="84"/>
      <c r="G178" s="84"/>
      <c r="H178" s="10"/>
    </row>
    <row r="179" spans="1:8" ht="15">
      <c r="A179" s="9"/>
      <c r="B179" s="83"/>
      <c r="C179" s="84"/>
      <c r="D179" s="84"/>
      <c r="E179" s="84"/>
      <c r="F179" s="84"/>
      <c r="G179" s="84"/>
      <c r="H179" s="10"/>
    </row>
    <row r="180" spans="1:8" ht="15">
      <c r="A180" s="9"/>
      <c r="B180" s="83"/>
      <c r="C180" s="84"/>
      <c r="D180" s="84"/>
      <c r="E180" s="84"/>
      <c r="F180" s="84"/>
      <c r="G180" s="84"/>
      <c r="H180" s="10"/>
    </row>
    <row r="181" spans="1:8" ht="15">
      <c r="A181" s="9"/>
      <c r="B181" s="83"/>
      <c r="C181" s="84"/>
      <c r="D181" s="84"/>
      <c r="E181" s="84"/>
      <c r="F181" s="84"/>
      <c r="G181" s="84"/>
      <c r="H181" s="10"/>
    </row>
    <row r="182" spans="1:8" ht="15">
      <c r="A182" s="9"/>
      <c r="B182" s="83"/>
      <c r="C182" s="84"/>
      <c r="D182" s="84"/>
      <c r="E182" s="84"/>
      <c r="F182" s="84"/>
      <c r="G182" s="84"/>
      <c r="H182" s="10"/>
    </row>
    <row r="183" spans="1:8" ht="15">
      <c r="A183" s="9"/>
      <c r="B183" s="83"/>
      <c r="C183" s="84"/>
      <c r="D183" s="84"/>
      <c r="E183" s="84"/>
      <c r="F183" s="84"/>
      <c r="G183" s="84"/>
      <c r="H183" s="10"/>
    </row>
    <row r="184" spans="1:8" ht="15">
      <c r="A184" s="9"/>
      <c r="B184" s="83"/>
      <c r="C184" s="84"/>
      <c r="D184" s="84"/>
      <c r="E184" s="84"/>
      <c r="F184" s="84"/>
      <c r="G184" s="84"/>
      <c r="H184" s="10"/>
    </row>
    <row r="185" spans="1:8" ht="15">
      <c r="A185" s="9"/>
      <c r="B185" s="83"/>
      <c r="C185" s="84"/>
      <c r="D185" s="84"/>
      <c r="E185" s="84"/>
      <c r="F185" s="84"/>
      <c r="G185" s="84"/>
      <c r="H185" s="10"/>
    </row>
    <row r="186" spans="1:8" ht="15">
      <c r="A186" s="9"/>
      <c r="B186" s="83"/>
      <c r="C186" s="84"/>
      <c r="D186" s="84"/>
      <c r="E186" s="84"/>
      <c r="F186" s="84"/>
      <c r="G186" s="84"/>
      <c r="H186" s="10"/>
    </row>
    <row r="187" spans="1:8" ht="15">
      <c r="A187" s="9"/>
      <c r="B187" s="83"/>
      <c r="C187" s="84"/>
      <c r="D187" s="84"/>
      <c r="E187" s="84"/>
      <c r="F187" s="84"/>
      <c r="G187" s="84"/>
      <c r="H187" s="10"/>
    </row>
    <row r="188" spans="1:8" ht="15">
      <c r="A188" s="9"/>
      <c r="B188" s="83"/>
      <c r="C188" s="84"/>
      <c r="D188" s="84"/>
      <c r="E188" s="84"/>
      <c r="F188" s="84"/>
      <c r="G188" s="84"/>
      <c r="H188" s="10"/>
    </row>
    <row r="189" spans="1:8" ht="15">
      <c r="A189" s="9"/>
      <c r="B189" s="83"/>
      <c r="C189" s="84"/>
      <c r="D189" s="84"/>
      <c r="E189" s="84"/>
      <c r="F189" s="84"/>
      <c r="G189" s="84"/>
      <c r="H189" s="10"/>
    </row>
    <row r="190" spans="1:8" ht="15">
      <c r="A190" s="9"/>
      <c r="B190" s="83"/>
      <c r="C190" s="84"/>
      <c r="D190" s="84"/>
      <c r="E190" s="84"/>
      <c r="F190" s="84"/>
      <c r="G190" s="84"/>
      <c r="H190" s="10"/>
    </row>
    <row r="191" spans="1:8" ht="15">
      <c r="A191" s="9"/>
      <c r="B191" s="83"/>
      <c r="C191" s="84"/>
      <c r="D191" s="84"/>
      <c r="E191" s="84"/>
      <c r="F191" s="84"/>
      <c r="G191" s="84"/>
      <c r="H191" s="10"/>
    </row>
    <row r="192" spans="1:8" ht="15">
      <c r="A192" s="9"/>
      <c r="B192" s="83"/>
      <c r="C192" s="84"/>
      <c r="D192" s="84"/>
      <c r="E192" s="84"/>
      <c r="F192" s="84"/>
      <c r="G192" s="84"/>
      <c r="H192" s="10"/>
    </row>
    <row r="193" spans="1:8" ht="15">
      <c r="A193" s="9"/>
      <c r="B193" s="83"/>
      <c r="C193" s="84"/>
      <c r="D193" s="84"/>
      <c r="E193" s="84"/>
      <c r="F193" s="84"/>
      <c r="G193" s="84"/>
      <c r="H193" s="10"/>
    </row>
    <row r="194" spans="1:8" ht="15">
      <c r="A194" s="9"/>
      <c r="B194" s="83"/>
      <c r="C194" s="84"/>
      <c r="D194" s="84"/>
      <c r="E194" s="84"/>
      <c r="F194" s="84"/>
      <c r="G194" s="84"/>
      <c r="H194" s="10"/>
    </row>
    <row r="195" spans="1:8" ht="15">
      <c r="A195" s="9"/>
      <c r="B195" s="83"/>
      <c r="C195" s="84"/>
      <c r="D195" s="84"/>
      <c r="E195" s="84"/>
      <c r="F195" s="84"/>
      <c r="G195" s="84"/>
      <c r="H195" s="10"/>
    </row>
    <row r="196" spans="1:8" ht="15">
      <c r="A196" s="9"/>
      <c r="B196" s="83"/>
      <c r="C196" s="84"/>
      <c r="D196" s="84"/>
      <c r="E196" s="84"/>
      <c r="F196" s="84"/>
      <c r="G196" s="84"/>
      <c r="H196" s="10"/>
    </row>
    <row r="197" spans="1:8" ht="15">
      <c r="A197" s="9"/>
      <c r="B197" s="83"/>
      <c r="C197" s="84"/>
      <c r="D197" s="84"/>
      <c r="E197" s="84"/>
      <c r="F197" s="84"/>
      <c r="G197" s="84"/>
      <c r="H197" s="10"/>
    </row>
    <row r="198" spans="1:8" ht="15">
      <c r="A198" s="9"/>
      <c r="B198" s="83"/>
      <c r="C198" s="84"/>
      <c r="D198" s="84"/>
      <c r="E198" s="84"/>
      <c r="F198" s="84"/>
      <c r="G198" s="84"/>
      <c r="H198" s="10"/>
    </row>
    <row r="199" spans="1:8" ht="15">
      <c r="A199" s="9"/>
      <c r="B199" s="83"/>
      <c r="C199" s="84"/>
      <c r="D199" s="84"/>
      <c r="E199" s="84"/>
      <c r="F199" s="84"/>
      <c r="G199" s="84"/>
      <c r="H199" s="10"/>
    </row>
    <row r="200" spans="1:8" ht="15">
      <c r="A200" s="9"/>
      <c r="B200" s="83"/>
      <c r="C200" s="84"/>
      <c r="D200" s="84"/>
      <c r="E200" s="84"/>
      <c r="F200" s="84"/>
      <c r="G200" s="84"/>
      <c r="H200" s="10"/>
    </row>
    <row r="201" spans="1:8" ht="15">
      <c r="A201" s="9"/>
      <c r="B201" s="83"/>
      <c r="C201" s="84"/>
      <c r="D201" s="84"/>
      <c r="E201" s="84"/>
      <c r="F201" s="84"/>
      <c r="G201" s="84"/>
      <c r="H201" s="10"/>
    </row>
    <row r="202" spans="1:8" ht="15">
      <c r="A202" s="9"/>
      <c r="B202" s="83"/>
      <c r="C202" s="84"/>
      <c r="D202" s="84"/>
      <c r="E202" s="84"/>
      <c r="F202" s="84"/>
      <c r="G202" s="84"/>
      <c r="H202" s="10"/>
    </row>
    <row r="203" spans="1:8" ht="15">
      <c r="A203" s="9"/>
      <c r="B203" s="83"/>
      <c r="C203" s="84"/>
      <c r="D203" s="84"/>
      <c r="E203" s="84"/>
      <c r="F203" s="84"/>
      <c r="G203" s="84"/>
      <c r="H203" s="10"/>
    </row>
    <row r="204" spans="1:8" ht="15">
      <c r="A204" s="9"/>
      <c r="B204" s="83"/>
      <c r="C204" s="84"/>
      <c r="D204" s="84"/>
      <c r="E204" s="84"/>
      <c r="F204" s="84"/>
      <c r="G204" s="84"/>
      <c r="H204" s="10"/>
    </row>
    <row r="205" spans="1:8" ht="15">
      <c r="A205" s="9"/>
      <c r="B205" s="83"/>
      <c r="C205" s="84"/>
      <c r="D205" s="84"/>
      <c r="E205" s="84"/>
      <c r="F205" s="84"/>
      <c r="G205" s="84"/>
      <c r="H205" s="10"/>
    </row>
    <row r="206" spans="1:8" ht="15">
      <c r="A206" s="9"/>
      <c r="B206" s="83"/>
      <c r="C206" s="84"/>
      <c r="D206" s="84"/>
      <c r="E206" s="84"/>
      <c r="F206" s="84"/>
      <c r="G206" s="84"/>
      <c r="H206" s="10"/>
    </row>
    <row r="207" spans="1:8" ht="15">
      <c r="A207" s="9"/>
      <c r="B207" s="83"/>
      <c r="C207" s="84"/>
      <c r="D207" s="84"/>
      <c r="E207" s="84"/>
      <c r="F207" s="84"/>
      <c r="G207" s="84"/>
      <c r="H207" s="10"/>
    </row>
    <row r="208" spans="1:8" ht="15">
      <c r="A208" s="9"/>
      <c r="B208" s="83"/>
      <c r="C208" s="84"/>
      <c r="D208" s="84"/>
      <c r="E208" s="84"/>
      <c r="F208" s="84"/>
      <c r="G208" s="84"/>
      <c r="H208" s="10"/>
    </row>
    <row r="209" spans="1:8" ht="15">
      <c r="A209" s="9"/>
      <c r="B209" s="83"/>
      <c r="C209" s="84"/>
      <c r="D209" s="84"/>
      <c r="E209" s="84"/>
      <c r="F209" s="84"/>
      <c r="G209" s="84"/>
      <c r="H209" s="10"/>
    </row>
    <row r="210" spans="1:8" ht="15">
      <c r="A210" s="9"/>
      <c r="B210" s="83"/>
      <c r="C210" s="84"/>
      <c r="D210" s="84"/>
      <c r="E210" s="84"/>
      <c r="F210" s="84"/>
      <c r="G210" s="84"/>
      <c r="H210" s="10"/>
    </row>
    <row r="211" spans="1:8" ht="15">
      <c r="A211" s="9"/>
      <c r="B211" s="83"/>
      <c r="C211" s="84"/>
      <c r="D211" s="84"/>
      <c r="E211" s="84"/>
      <c r="F211" s="84"/>
      <c r="G211" s="84"/>
      <c r="H211" s="10"/>
    </row>
    <row r="212" spans="1:8" ht="15">
      <c r="A212" s="9"/>
      <c r="B212" s="83"/>
      <c r="C212" s="84"/>
      <c r="D212" s="84"/>
      <c r="E212" s="84"/>
      <c r="F212" s="84"/>
      <c r="G212" s="84"/>
      <c r="H212" s="10"/>
    </row>
    <row r="213" spans="1:8" ht="15">
      <c r="A213" s="9"/>
      <c r="B213" s="83"/>
      <c r="C213" s="84"/>
      <c r="D213" s="84"/>
      <c r="E213" s="84"/>
      <c r="F213" s="84"/>
      <c r="G213" s="84"/>
      <c r="H213" s="10"/>
    </row>
    <row r="214" spans="1:8" ht="15">
      <c r="A214" s="9"/>
      <c r="B214" s="83"/>
      <c r="C214" s="84"/>
      <c r="D214" s="84"/>
      <c r="E214" s="84"/>
      <c r="F214" s="84"/>
      <c r="G214" s="84"/>
      <c r="H214" s="10"/>
    </row>
    <row r="215" spans="1:8" ht="15">
      <c r="A215" s="9"/>
      <c r="B215" s="83"/>
      <c r="C215" s="84"/>
      <c r="D215" s="84"/>
      <c r="E215" s="84"/>
      <c r="F215" s="84"/>
      <c r="G215" s="84"/>
      <c r="H215" s="10"/>
    </row>
    <row r="216" spans="1:8" ht="15">
      <c r="A216" s="9"/>
      <c r="B216" s="83"/>
      <c r="C216" s="84"/>
      <c r="D216" s="84"/>
      <c r="E216" s="84"/>
      <c r="F216" s="84"/>
      <c r="G216" s="84"/>
      <c r="H216" s="10"/>
    </row>
    <row r="217" spans="1:8" ht="15">
      <c r="A217" s="9"/>
      <c r="B217" s="83"/>
      <c r="C217" s="84"/>
      <c r="D217" s="84"/>
      <c r="E217" s="84"/>
      <c r="F217" s="84"/>
      <c r="G217" s="84"/>
      <c r="H217" s="10"/>
    </row>
    <row r="218" spans="1:8" ht="15">
      <c r="A218" s="9"/>
      <c r="B218" s="83"/>
      <c r="C218" s="84"/>
      <c r="D218" s="84"/>
      <c r="E218" s="84"/>
      <c r="F218" s="84"/>
      <c r="G218" s="84"/>
      <c r="H218" s="10"/>
    </row>
    <row r="219" spans="1:8" ht="15">
      <c r="A219" s="9"/>
      <c r="B219" s="83"/>
      <c r="C219" s="84"/>
      <c r="D219" s="84"/>
      <c r="E219" s="84"/>
      <c r="F219" s="84"/>
      <c r="G219" s="84"/>
      <c r="H219" s="10"/>
    </row>
    <row r="220" spans="1:8" ht="15">
      <c r="A220" s="9"/>
      <c r="B220" s="83"/>
      <c r="C220" s="84"/>
      <c r="D220" s="84"/>
      <c r="E220" s="84"/>
      <c r="F220" s="84"/>
      <c r="G220" s="84"/>
      <c r="H220" s="10"/>
    </row>
    <row r="221" spans="1:8" ht="15">
      <c r="A221" s="9"/>
      <c r="B221" s="83"/>
      <c r="C221" s="84"/>
      <c r="D221" s="84"/>
      <c r="E221" s="84"/>
      <c r="F221" s="84"/>
      <c r="G221" s="84"/>
      <c r="H221" s="10"/>
    </row>
    <row r="222" spans="1:8" ht="15">
      <c r="A222" s="9"/>
      <c r="B222" s="83"/>
      <c r="C222" s="84"/>
      <c r="D222" s="84"/>
      <c r="E222" s="84"/>
      <c r="F222" s="84"/>
      <c r="G222" s="84"/>
      <c r="H222" s="10"/>
    </row>
    <row r="223" spans="1:8" ht="15">
      <c r="A223" s="9"/>
      <c r="B223" s="83"/>
      <c r="C223" s="84"/>
      <c r="D223" s="84"/>
      <c r="E223" s="84"/>
      <c r="F223" s="84"/>
      <c r="G223" s="84"/>
      <c r="H223" s="10"/>
    </row>
    <row r="224" spans="1:8" ht="15">
      <c r="A224" s="9"/>
      <c r="B224" s="83"/>
      <c r="C224" s="84"/>
      <c r="D224" s="84"/>
      <c r="E224" s="84"/>
      <c r="F224" s="84"/>
      <c r="G224" s="84"/>
      <c r="H224" s="10"/>
    </row>
    <row r="225" spans="1:8" ht="15">
      <c r="A225" s="9"/>
      <c r="B225" s="83"/>
      <c r="C225" s="84"/>
      <c r="D225" s="84"/>
      <c r="E225" s="84"/>
      <c r="F225" s="84"/>
      <c r="G225" s="84"/>
      <c r="H225" s="10"/>
    </row>
    <row r="226" spans="1:8" ht="15">
      <c r="A226" s="9"/>
      <c r="B226" s="83"/>
      <c r="C226" s="84"/>
      <c r="D226" s="84"/>
      <c r="E226" s="84"/>
      <c r="F226" s="84"/>
      <c r="G226" s="84"/>
      <c r="H226" s="10"/>
    </row>
    <row r="227" spans="1:8" ht="15">
      <c r="A227" s="9"/>
      <c r="B227" s="83"/>
      <c r="C227" s="84"/>
      <c r="D227" s="84"/>
      <c r="E227" s="84"/>
      <c r="F227" s="84"/>
      <c r="G227" s="84"/>
      <c r="H227" s="10"/>
    </row>
    <row r="228" spans="1:8" ht="15">
      <c r="A228" s="9"/>
      <c r="B228" s="83"/>
      <c r="C228" s="84"/>
      <c r="D228" s="84"/>
      <c r="E228" s="84"/>
      <c r="F228" s="84"/>
      <c r="G228" s="84"/>
      <c r="H228" s="10"/>
    </row>
    <row r="229" spans="1:8" ht="15">
      <c r="A229" s="9"/>
      <c r="B229" s="83"/>
      <c r="C229" s="84"/>
      <c r="D229" s="84"/>
      <c r="E229" s="84"/>
      <c r="F229" s="84"/>
      <c r="G229" s="84"/>
      <c r="H229" s="10"/>
    </row>
    <row r="230" spans="1:8" ht="15">
      <c r="A230" s="9"/>
      <c r="B230" s="83"/>
      <c r="C230" s="84"/>
      <c r="D230" s="84"/>
      <c r="E230" s="84"/>
      <c r="F230" s="84"/>
      <c r="G230" s="84"/>
      <c r="H230" s="10"/>
    </row>
    <row r="231" spans="1:8" ht="15">
      <c r="A231" s="9"/>
      <c r="B231" s="83"/>
      <c r="C231" s="84"/>
      <c r="D231" s="84"/>
      <c r="E231" s="84"/>
      <c r="F231" s="84"/>
      <c r="G231" s="84"/>
      <c r="H231" s="10"/>
    </row>
    <row r="232" spans="1:8" ht="15">
      <c r="A232" s="9"/>
      <c r="B232" s="83"/>
      <c r="C232" s="84"/>
      <c r="D232" s="84"/>
      <c r="E232" s="84"/>
      <c r="F232" s="84"/>
      <c r="G232" s="84"/>
      <c r="H232" s="10"/>
    </row>
    <row r="233" spans="1:8" ht="15">
      <c r="A233" s="9"/>
      <c r="B233" s="83"/>
      <c r="C233" s="84"/>
      <c r="D233" s="84"/>
      <c r="E233" s="84"/>
      <c r="F233" s="84"/>
      <c r="G233" s="84"/>
      <c r="H233" s="10"/>
    </row>
    <row r="234" spans="1:8" ht="15">
      <c r="A234" s="9"/>
      <c r="B234" s="83"/>
      <c r="C234" s="84"/>
      <c r="D234" s="84"/>
      <c r="E234" s="84"/>
      <c r="F234" s="84"/>
      <c r="G234" s="84"/>
      <c r="H234" s="10"/>
    </row>
    <row r="235" spans="1:8" ht="15">
      <c r="A235" s="9"/>
      <c r="B235" s="83"/>
      <c r="C235" s="84"/>
      <c r="D235" s="84"/>
      <c r="E235" s="84"/>
      <c r="F235" s="84"/>
      <c r="G235" s="84"/>
      <c r="H235" s="10"/>
    </row>
    <row r="236" spans="1:8" ht="15">
      <c r="A236" s="9"/>
      <c r="B236" s="83"/>
      <c r="C236" s="84"/>
      <c r="D236" s="84"/>
      <c r="E236" s="84"/>
      <c r="F236" s="84"/>
      <c r="G236" s="84"/>
      <c r="H236" s="10"/>
    </row>
    <row r="237" spans="1:8" ht="15">
      <c r="A237" s="9"/>
      <c r="B237" s="83"/>
      <c r="C237" s="84"/>
      <c r="D237" s="84"/>
      <c r="E237" s="84"/>
      <c r="F237" s="84"/>
      <c r="G237" s="84"/>
      <c r="H237" s="10"/>
    </row>
    <row r="238" spans="1:8" ht="15">
      <c r="A238" s="9"/>
      <c r="B238" s="83"/>
      <c r="C238" s="84"/>
      <c r="D238" s="84"/>
      <c r="E238" s="84"/>
      <c r="F238" s="84"/>
      <c r="G238" s="84"/>
      <c r="H238" s="10"/>
    </row>
    <row r="239" spans="1:8" ht="15">
      <c r="A239" s="9"/>
      <c r="B239" s="83"/>
      <c r="C239" s="84"/>
      <c r="D239" s="84"/>
      <c r="E239" s="84"/>
      <c r="F239" s="84"/>
      <c r="G239" s="84"/>
      <c r="H239" s="10"/>
    </row>
    <row r="240" spans="1:8" ht="15">
      <c r="A240" s="9"/>
      <c r="B240" s="83"/>
      <c r="C240" s="84"/>
      <c r="D240" s="84"/>
      <c r="E240" s="84"/>
      <c r="F240" s="84"/>
      <c r="G240" s="84"/>
      <c r="H240" s="10"/>
    </row>
    <row r="241" spans="1:8" ht="15">
      <c r="A241" s="9"/>
      <c r="B241" s="83"/>
      <c r="C241" s="84"/>
      <c r="D241" s="84"/>
      <c r="E241" s="84"/>
      <c r="F241" s="84"/>
      <c r="G241" s="84"/>
      <c r="H241" s="10"/>
    </row>
    <row r="242" spans="1:8" ht="15">
      <c r="A242" s="9"/>
      <c r="B242" s="83"/>
      <c r="C242" s="84"/>
      <c r="D242" s="84"/>
      <c r="E242" s="84"/>
      <c r="F242" s="84"/>
      <c r="G242" s="84"/>
      <c r="H242" s="10"/>
    </row>
    <row r="243" spans="1:8" ht="15">
      <c r="A243" s="9"/>
      <c r="B243" s="83"/>
      <c r="C243" s="84"/>
      <c r="D243" s="84"/>
      <c r="E243" s="84"/>
      <c r="F243" s="84"/>
      <c r="G243" s="84"/>
      <c r="H243" s="10"/>
    </row>
    <row r="244" spans="1:8" ht="15">
      <c r="A244" s="9"/>
      <c r="B244" s="83"/>
      <c r="C244" s="84"/>
      <c r="D244" s="84"/>
      <c r="E244" s="84"/>
      <c r="F244" s="84"/>
      <c r="G244" s="84"/>
      <c r="H244" s="10"/>
    </row>
    <row r="245" spans="1:8" ht="15">
      <c r="A245" s="9"/>
      <c r="B245" s="83"/>
      <c r="C245" s="84"/>
      <c r="D245" s="84"/>
      <c r="E245" s="84"/>
      <c r="F245" s="84"/>
      <c r="G245" s="84"/>
      <c r="H245" s="10"/>
    </row>
    <row r="246" spans="1:8" ht="15">
      <c r="A246" s="9"/>
      <c r="B246" s="83"/>
      <c r="C246" s="84"/>
      <c r="D246" s="84"/>
      <c r="E246" s="84"/>
      <c r="F246" s="84"/>
      <c r="G246" s="84"/>
      <c r="H246" s="10"/>
    </row>
    <row r="247" spans="1:8" ht="15">
      <c r="A247" s="9"/>
      <c r="B247" s="83"/>
      <c r="C247" s="84"/>
      <c r="D247" s="84"/>
      <c r="E247" s="84"/>
      <c r="F247" s="84"/>
      <c r="G247" s="84"/>
      <c r="H247" s="10"/>
    </row>
    <row r="248" spans="1:8" ht="15">
      <c r="A248" s="9"/>
      <c r="B248" s="83"/>
      <c r="C248" s="84"/>
      <c r="D248" s="84"/>
      <c r="E248" s="84"/>
      <c r="F248" s="84"/>
      <c r="G248" s="84"/>
      <c r="H248" s="10"/>
    </row>
    <row r="249" spans="1:8" ht="15">
      <c r="A249" s="9"/>
      <c r="B249" s="83"/>
      <c r="C249" s="84"/>
      <c r="D249" s="84"/>
      <c r="E249" s="84"/>
      <c r="F249" s="84"/>
      <c r="G249" s="84"/>
      <c r="H249" s="10"/>
    </row>
    <row r="250" spans="1:8" ht="15">
      <c r="A250" s="9"/>
      <c r="B250" s="83"/>
      <c r="C250" s="84"/>
      <c r="D250" s="84"/>
      <c r="E250" s="84"/>
      <c r="F250" s="84"/>
      <c r="G250" s="84"/>
      <c r="H250" s="10"/>
    </row>
    <row r="251" spans="1:8" ht="15">
      <c r="A251" s="9"/>
      <c r="B251" s="83"/>
      <c r="C251" s="84"/>
      <c r="D251" s="84"/>
      <c r="E251" s="84"/>
      <c r="F251" s="84"/>
      <c r="G251" s="84"/>
      <c r="H251" s="10"/>
    </row>
    <row r="252" spans="1:8" ht="15">
      <c r="A252" s="9"/>
      <c r="B252" s="83"/>
      <c r="C252" s="84"/>
      <c r="D252" s="84"/>
      <c r="E252" s="84"/>
      <c r="F252" s="84"/>
      <c r="G252" s="84"/>
      <c r="H252" s="10"/>
    </row>
    <row r="253" spans="1:8" ht="15">
      <c r="A253" s="9"/>
      <c r="B253" s="83"/>
      <c r="C253" s="84"/>
      <c r="D253" s="84"/>
      <c r="E253" s="84"/>
      <c r="F253" s="84"/>
      <c r="G253" s="84"/>
      <c r="H253" s="10"/>
    </row>
    <row r="254" spans="1:8" ht="15">
      <c r="A254" s="9"/>
      <c r="B254" s="83"/>
      <c r="C254" s="84"/>
      <c r="D254" s="84"/>
      <c r="E254" s="84"/>
      <c r="F254" s="84"/>
      <c r="G254" s="84"/>
      <c r="H254" s="10"/>
    </row>
    <row r="255" spans="1:8" ht="15">
      <c r="A255" s="9"/>
      <c r="B255" s="83"/>
      <c r="C255" s="84"/>
      <c r="D255" s="84"/>
      <c r="E255" s="84"/>
      <c r="F255" s="84"/>
      <c r="G255" s="84"/>
      <c r="H255" s="10"/>
    </row>
    <row r="256" spans="1:8" ht="15">
      <c r="A256" s="9"/>
      <c r="B256" s="83"/>
      <c r="C256" s="84"/>
      <c r="D256" s="84"/>
      <c r="E256" s="84"/>
      <c r="F256" s="84"/>
      <c r="G256" s="84"/>
      <c r="H256" s="10"/>
    </row>
    <row r="257" spans="1:8" ht="15">
      <c r="A257" s="9"/>
      <c r="B257" s="83"/>
      <c r="C257" s="84"/>
      <c r="D257" s="84"/>
      <c r="E257" s="84"/>
      <c r="F257" s="84"/>
      <c r="G257" s="84"/>
      <c r="H257" s="10"/>
    </row>
    <row r="258" spans="1:8" ht="15">
      <c r="A258" s="9"/>
      <c r="B258" s="83"/>
      <c r="C258" s="84"/>
      <c r="D258" s="84"/>
      <c r="E258" s="84"/>
      <c r="F258" s="84"/>
      <c r="G258" s="84"/>
      <c r="H258" s="10"/>
    </row>
    <row r="259" spans="1:8" ht="15">
      <c r="A259" s="9"/>
      <c r="B259" s="83"/>
      <c r="C259" s="84"/>
      <c r="D259" s="84"/>
      <c r="E259" s="84"/>
      <c r="F259" s="84"/>
      <c r="G259" s="84"/>
      <c r="H259" s="10"/>
    </row>
    <row r="260" spans="1:8" ht="15">
      <c r="A260" s="9"/>
      <c r="B260" s="83"/>
      <c r="C260" s="84"/>
      <c r="D260" s="84"/>
      <c r="E260" s="84"/>
      <c r="F260" s="84"/>
      <c r="G260" s="84"/>
      <c r="H260" s="10"/>
    </row>
    <row r="261" spans="1:8" ht="15">
      <c r="A261" s="9"/>
      <c r="B261" s="83"/>
      <c r="C261" s="84"/>
      <c r="D261" s="84"/>
      <c r="E261" s="84"/>
      <c r="F261" s="84"/>
      <c r="G261" s="84"/>
      <c r="H261" s="10"/>
    </row>
    <row r="262" spans="1:8" ht="15">
      <c r="A262" s="9"/>
      <c r="B262" s="83"/>
      <c r="C262" s="84"/>
      <c r="D262" s="84"/>
      <c r="E262" s="84"/>
      <c r="F262" s="84"/>
      <c r="G262" s="84"/>
      <c r="H262" s="10"/>
    </row>
    <row r="263" spans="1:8" ht="15">
      <c r="A263" s="9"/>
      <c r="B263" s="83"/>
      <c r="C263" s="84"/>
      <c r="D263" s="84"/>
      <c r="E263" s="84"/>
      <c r="F263" s="84"/>
      <c r="G263" s="84"/>
      <c r="H263" s="10"/>
    </row>
    <row r="264" spans="1:8" ht="15">
      <c r="A264" s="9"/>
      <c r="B264" s="83"/>
      <c r="C264" s="84"/>
      <c r="D264" s="84"/>
      <c r="E264" s="84"/>
      <c r="F264" s="84"/>
      <c r="G264" s="84"/>
      <c r="H264" s="10"/>
    </row>
    <row r="265" spans="1:8" ht="15">
      <c r="A265" s="9"/>
      <c r="B265" s="83"/>
      <c r="C265" s="84"/>
      <c r="D265" s="84"/>
      <c r="E265" s="84"/>
      <c r="F265" s="84"/>
      <c r="G265" s="84"/>
      <c r="H265" s="10"/>
    </row>
    <row r="266" spans="1:8" ht="15">
      <c r="A266" s="9"/>
      <c r="B266" s="83"/>
      <c r="C266" s="84"/>
      <c r="D266" s="84"/>
      <c r="E266" s="84"/>
      <c r="F266" s="84"/>
      <c r="G266" s="84"/>
      <c r="H266" s="10"/>
    </row>
    <row r="267" spans="1:8" ht="15">
      <c r="A267" s="9"/>
      <c r="B267" s="83"/>
      <c r="C267" s="84"/>
      <c r="D267" s="84"/>
      <c r="E267" s="84"/>
      <c r="F267" s="84"/>
      <c r="G267" s="84"/>
      <c r="H267" s="10"/>
    </row>
    <row r="268" spans="1:8" ht="15">
      <c r="A268" s="9"/>
      <c r="B268" s="83"/>
      <c r="C268" s="84"/>
      <c r="D268" s="84"/>
      <c r="E268" s="84"/>
      <c r="F268" s="84"/>
      <c r="G268" s="84"/>
      <c r="H268" s="10"/>
    </row>
    <row r="269" spans="1:8" ht="15">
      <c r="A269" s="9"/>
      <c r="B269" s="83"/>
      <c r="C269" s="84"/>
      <c r="D269" s="84"/>
      <c r="E269" s="84"/>
      <c r="F269" s="84"/>
      <c r="G269" s="84"/>
      <c r="H269" s="10"/>
    </row>
    <row r="270" spans="1:8" ht="15">
      <c r="A270" s="9"/>
      <c r="B270" s="83"/>
      <c r="C270" s="84"/>
      <c r="D270" s="84"/>
      <c r="E270" s="84"/>
      <c r="F270" s="84"/>
      <c r="G270" s="84"/>
      <c r="H270" s="10"/>
    </row>
    <row r="271" spans="1:8" ht="15">
      <c r="A271" s="9"/>
      <c r="B271" s="83"/>
      <c r="C271" s="84"/>
      <c r="D271" s="84"/>
      <c r="E271" s="84"/>
      <c r="F271" s="84"/>
      <c r="G271" s="84"/>
      <c r="H271" s="10"/>
    </row>
    <row r="272" spans="1:8" ht="15">
      <c r="A272" s="9"/>
      <c r="B272" s="83"/>
      <c r="C272" s="84"/>
      <c r="D272" s="84"/>
      <c r="E272" s="84"/>
      <c r="F272" s="84"/>
      <c r="G272" s="84"/>
      <c r="H272" s="10"/>
    </row>
    <row r="273" spans="1:8" ht="15">
      <c r="A273" s="9"/>
      <c r="B273" s="83"/>
      <c r="C273" s="84"/>
      <c r="D273" s="84"/>
      <c r="E273" s="84"/>
      <c r="F273" s="84"/>
      <c r="G273" s="84"/>
      <c r="H273" s="10"/>
    </row>
    <row r="274" spans="1:8" ht="15">
      <c r="A274" s="9"/>
      <c r="B274" s="83"/>
      <c r="C274" s="84"/>
      <c r="D274" s="84"/>
      <c r="E274" s="84"/>
      <c r="F274" s="84"/>
      <c r="G274" s="84"/>
      <c r="H274" s="10"/>
    </row>
    <row r="275" spans="1:8" ht="15">
      <c r="A275" s="9"/>
      <c r="B275" s="83"/>
      <c r="C275" s="84"/>
      <c r="D275" s="84"/>
      <c r="E275" s="84"/>
      <c r="F275" s="84"/>
      <c r="G275" s="84"/>
      <c r="H275" s="10"/>
    </row>
    <row r="276" spans="1:8" ht="15">
      <c r="A276" s="9"/>
      <c r="B276" s="83"/>
      <c r="C276" s="84"/>
      <c r="D276" s="84"/>
      <c r="E276" s="84"/>
      <c r="F276" s="84"/>
      <c r="G276" s="84"/>
      <c r="H276" s="10"/>
    </row>
    <row r="277" spans="1:8" ht="15">
      <c r="A277" s="9"/>
      <c r="B277" s="83"/>
      <c r="C277" s="84"/>
      <c r="D277" s="84"/>
      <c r="E277" s="84"/>
      <c r="F277" s="84"/>
      <c r="G277" s="84"/>
      <c r="H277" s="10"/>
    </row>
    <row r="278" spans="1:8" ht="15">
      <c r="A278" s="9"/>
      <c r="B278" s="83"/>
      <c r="C278" s="84"/>
      <c r="D278" s="84"/>
      <c r="E278" s="84"/>
      <c r="F278" s="84"/>
      <c r="G278" s="84"/>
      <c r="H278" s="10"/>
    </row>
    <row r="279" spans="1:8" ht="15">
      <c r="A279" s="9"/>
      <c r="B279" s="83"/>
      <c r="C279" s="84"/>
      <c r="D279" s="84"/>
      <c r="E279" s="84"/>
      <c r="F279" s="84"/>
      <c r="G279" s="84"/>
      <c r="H279" s="10"/>
    </row>
    <row r="280" spans="1:8" ht="15">
      <c r="A280" s="9"/>
      <c r="B280" s="83"/>
      <c r="C280" s="84"/>
      <c r="D280" s="84"/>
      <c r="E280" s="84"/>
      <c r="F280" s="84"/>
      <c r="G280" s="84"/>
      <c r="H280" s="10"/>
    </row>
    <row r="281" spans="1:8" ht="15">
      <c r="A281" s="9"/>
      <c r="B281" s="83"/>
      <c r="C281" s="84"/>
      <c r="D281" s="84"/>
      <c r="E281" s="84"/>
      <c r="F281" s="84"/>
      <c r="G281" s="84"/>
      <c r="H281" s="10"/>
    </row>
    <row r="282" spans="1:8" ht="15">
      <c r="A282" s="9"/>
      <c r="B282" s="83"/>
      <c r="C282" s="84"/>
      <c r="D282" s="84"/>
      <c r="E282" s="84"/>
      <c r="F282" s="84"/>
      <c r="G282" s="84"/>
      <c r="H282" s="10"/>
    </row>
    <row r="283" spans="1:8" ht="15">
      <c r="A283" s="9"/>
      <c r="B283" s="83"/>
      <c r="C283" s="84"/>
      <c r="D283" s="84"/>
      <c r="E283" s="84"/>
      <c r="F283" s="84"/>
      <c r="G283" s="84"/>
      <c r="H283" s="10"/>
    </row>
    <row r="284" spans="1:8" ht="15">
      <c r="A284" s="9"/>
      <c r="B284" s="83"/>
      <c r="C284" s="84"/>
      <c r="D284" s="84"/>
      <c r="E284" s="84"/>
      <c r="F284" s="84"/>
      <c r="G284" s="84"/>
      <c r="H284" s="10"/>
    </row>
    <row r="285" spans="1:8" ht="15">
      <c r="A285" s="9"/>
      <c r="B285" s="83"/>
      <c r="C285" s="84"/>
      <c r="D285" s="84"/>
      <c r="E285" s="84"/>
      <c r="F285" s="84"/>
      <c r="G285" s="84"/>
      <c r="H285" s="10"/>
    </row>
    <row r="286" spans="1:8" ht="15">
      <c r="A286" s="9"/>
      <c r="B286" s="83"/>
      <c r="C286" s="84"/>
      <c r="D286" s="84"/>
      <c r="E286" s="84"/>
      <c r="F286" s="84"/>
      <c r="G286" s="84"/>
      <c r="H286" s="10"/>
    </row>
    <row r="287" spans="1:8" ht="15">
      <c r="A287" s="9"/>
      <c r="B287" s="83"/>
      <c r="C287" s="84"/>
      <c r="D287" s="84"/>
      <c r="E287" s="84"/>
      <c r="F287" s="84"/>
      <c r="G287" s="84"/>
      <c r="H287" s="10"/>
    </row>
    <row r="288" spans="1:8" ht="15">
      <c r="A288" s="9"/>
      <c r="B288" s="83"/>
      <c r="C288" s="84"/>
      <c r="D288" s="84"/>
      <c r="E288" s="84"/>
      <c r="F288" s="84"/>
      <c r="G288" s="84"/>
      <c r="H288" s="10"/>
    </row>
    <row r="289" spans="1:8" ht="15">
      <c r="A289" s="9"/>
      <c r="B289" s="83"/>
      <c r="C289" s="84"/>
      <c r="D289" s="84"/>
      <c r="E289" s="84"/>
      <c r="F289" s="84"/>
      <c r="G289" s="84"/>
      <c r="H289" s="10"/>
    </row>
    <row r="290" spans="1:8" ht="15">
      <c r="A290" s="9"/>
      <c r="B290" s="83"/>
      <c r="C290" s="84"/>
      <c r="D290" s="84"/>
      <c r="E290" s="84"/>
      <c r="F290" s="84"/>
      <c r="G290" s="84"/>
      <c r="H290" s="10"/>
    </row>
    <row r="291" spans="1:8" ht="15">
      <c r="A291" s="9"/>
      <c r="B291" s="83"/>
      <c r="C291" s="84"/>
      <c r="D291" s="84"/>
      <c r="E291" s="84"/>
      <c r="F291" s="84"/>
      <c r="G291" s="84"/>
      <c r="H291" s="10"/>
    </row>
    <row r="292" spans="1:8" ht="15">
      <c r="A292" s="9"/>
      <c r="B292" s="83"/>
      <c r="C292" s="84"/>
      <c r="D292" s="84"/>
      <c r="E292" s="84"/>
      <c r="F292" s="84"/>
      <c r="G292" s="84"/>
      <c r="H292" s="10"/>
    </row>
    <row r="293" spans="1:8" ht="15">
      <c r="A293" s="9"/>
      <c r="B293" s="83"/>
      <c r="C293" s="84"/>
      <c r="D293" s="84"/>
      <c r="E293" s="84"/>
      <c r="F293" s="84"/>
      <c r="G293" s="84"/>
      <c r="H293" s="10"/>
    </row>
    <row r="294" spans="1:8" ht="15">
      <c r="A294" s="9"/>
      <c r="B294" s="83"/>
      <c r="C294" s="84"/>
      <c r="D294" s="84"/>
      <c r="E294" s="84"/>
      <c r="F294" s="84"/>
      <c r="G294" s="84"/>
      <c r="H294" s="10"/>
    </row>
    <row r="295" spans="1:8" ht="15">
      <c r="A295" s="9"/>
      <c r="B295" s="83"/>
      <c r="C295" s="84"/>
      <c r="D295" s="84"/>
      <c r="E295" s="84"/>
      <c r="F295" s="84"/>
      <c r="G295" s="84"/>
      <c r="H295" s="10"/>
    </row>
    <row r="296" spans="1:8" ht="15">
      <c r="A296" s="9"/>
      <c r="B296" s="83"/>
      <c r="C296" s="84"/>
      <c r="D296" s="84"/>
      <c r="E296" s="84"/>
      <c r="F296" s="84"/>
      <c r="G296" s="84"/>
      <c r="H296" s="10"/>
    </row>
    <row r="297" spans="1:8" ht="15">
      <c r="A297" s="9"/>
      <c r="B297" s="83"/>
      <c r="C297" s="84"/>
      <c r="D297" s="84"/>
      <c r="E297" s="84"/>
      <c r="F297" s="84"/>
      <c r="G297" s="84"/>
      <c r="H297" s="10"/>
    </row>
    <row r="298" spans="1:8" ht="15">
      <c r="A298" s="9"/>
      <c r="B298" s="83"/>
      <c r="C298" s="84"/>
      <c r="D298" s="84"/>
      <c r="E298" s="84"/>
      <c r="F298" s="84"/>
      <c r="G298" s="84"/>
      <c r="H298" s="10"/>
    </row>
    <row r="299" spans="1:8" ht="15">
      <c r="A299" s="9"/>
      <c r="B299" s="83"/>
      <c r="C299" s="84"/>
      <c r="D299" s="84"/>
      <c r="E299" s="84"/>
      <c r="F299" s="84"/>
      <c r="G299" s="84"/>
      <c r="H299" s="10"/>
    </row>
    <row r="300" spans="1:8" ht="15">
      <c r="A300" s="9"/>
      <c r="B300" s="83"/>
      <c r="C300" s="84"/>
      <c r="D300" s="84"/>
      <c r="E300" s="84"/>
      <c r="F300" s="84"/>
      <c r="G300" s="84"/>
      <c r="H300" s="10"/>
    </row>
    <row r="301" spans="1:8" ht="15">
      <c r="A301" s="9"/>
      <c r="B301" s="83"/>
      <c r="C301" s="84"/>
      <c r="D301" s="84"/>
      <c r="E301" s="84"/>
      <c r="F301" s="84"/>
      <c r="G301" s="84"/>
      <c r="H301" s="10"/>
    </row>
    <row r="302" spans="1:8" ht="15">
      <c r="A302" s="9"/>
      <c r="B302" s="83"/>
      <c r="C302" s="84"/>
      <c r="D302" s="84"/>
      <c r="E302" s="84"/>
      <c r="F302" s="84"/>
      <c r="G302" s="84"/>
      <c r="H302" s="10"/>
    </row>
    <row r="303" spans="1:8" ht="15">
      <c r="A303" s="9"/>
      <c r="B303" s="83"/>
      <c r="C303" s="84"/>
      <c r="D303" s="84"/>
      <c r="E303" s="84"/>
      <c r="F303" s="84"/>
      <c r="G303" s="84"/>
      <c r="H303" s="10"/>
    </row>
    <row r="304" spans="1:8" ht="15">
      <c r="A304" s="9"/>
      <c r="B304" s="83"/>
      <c r="C304" s="84"/>
      <c r="D304" s="84"/>
      <c r="E304" s="84"/>
      <c r="F304" s="84"/>
      <c r="G304" s="84"/>
      <c r="H304" s="10"/>
    </row>
    <row r="305" spans="1:8" ht="15">
      <c r="A305" s="9"/>
      <c r="B305" s="83"/>
      <c r="C305" s="84"/>
      <c r="D305" s="84"/>
      <c r="E305" s="84"/>
      <c r="F305" s="84"/>
      <c r="G305" s="84"/>
      <c r="H305" s="10"/>
    </row>
    <row r="306" spans="1:8" ht="15">
      <c r="A306" s="9"/>
      <c r="B306" s="83"/>
      <c r="C306" s="84"/>
      <c r="D306" s="84"/>
      <c r="E306" s="84"/>
      <c r="F306" s="84"/>
      <c r="G306" s="84"/>
      <c r="H306" s="10"/>
    </row>
    <row r="307" spans="1:8" ht="15">
      <c r="A307" s="9"/>
      <c r="B307" s="83"/>
      <c r="C307" s="84"/>
      <c r="D307" s="84"/>
      <c r="E307" s="84"/>
      <c r="F307" s="84"/>
      <c r="G307" s="84"/>
      <c r="H307" s="10"/>
    </row>
    <row r="308" spans="1:8" ht="15">
      <c r="A308" s="9"/>
      <c r="B308" s="83"/>
      <c r="C308" s="84"/>
      <c r="D308" s="84"/>
      <c r="E308" s="84"/>
      <c r="F308" s="84"/>
      <c r="G308" s="84"/>
      <c r="H308" s="10"/>
    </row>
    <row r="309" spans="1:8" ht="15">
      <c r="A309" s="9"/>
      <c r="B309" s="83"/>
      <c r="C309" s="84"/>
      <c r="D309" s="84"/>
      <c r="E309" s="84"/>
      <c r="F309" s="84"/>
      <c r="G309" s="84"/>
      <c r="H309" s="10"/>
    </row>
    <row r="310" spans="1:8" ht="15">
      <c r="A310" s="9"/>
      <c r="B310" s="83"/>
      <c r="C310" s="84"/>
      <c r="D310" s="84"/>
      <c r="E310" s="84"/>
      <c r="F310" s="84"/>
      <c r="G310" s="84"/>
      <c r="H310" s="10"/>
    </row>
    <row r="311" spans="1:8" ht="15">
      <c r="A311" s="9"/>
      <c r="B311" s="83"/>
      <c r="C311" s="84"/>
      <c r="D311" s="84"/>
      <c r="E311" s="84"/>
      <c r="F311" s="84"/>
      <c r="G311" s="84"/>
      <c r="H311" s="10"/>
    </row>
    <row r="312" spans="1:8" ht="15">
      <c r="A312" s="9"/>
      <c r="B312" s="83"/>
      <c r="C312" s="84"/>
      <c r="D312" s="84"/>
      <c r="E312" s="84"/>
      <c r="F312" s="84"/>
      <c r="G312" s="84"/>
      <c r="H312" s="10"/>
    </row>
    <row r="313" spans="1:8" ht="15">
      <c r="A313" s="9"/>
      <c r="B313" s="83"/>
      <c r="C313" s="84"/>
      <c r="D313" s="84"/>
      <c r="E313" s="84"/>
      <c r="F313" s="84"/>
      <c r="G313" s="84"/>
      <c r="H313" s="10"/>
    </row>
    <row r="314" spans="1:8" ht="15">
      <c r="A314" s="9"/>
      <c r="B314" s="83"/>
      <c r="C314" s="84"/>
      <c r="D314" s="84"/>
      <c r="E314" s="84"/>
      <c r="F314" s="84"/>
      <c r="G314" s="84"/>
      <c r="H314" s="10"/>
    </row>
    <row r="315" spans="1:8" ht="15">
      <c r="A315" s="9"/>
      <c r="B315" s="83"/>
      <c r="C315" s="84"/>
      <c r="D315" s="84"/>
      <c r="E315" s="84"/>
      <c r="F315" s="84"/>
      <c r="G315" s="84"/>
      <c r="H315" s="10"/>
    </row>
    <row r="316" spans="1:8" ht="15">
      <c r="A316" s="9"/>
      <c r="B316" s="83"/>
      <c r="C316" s="84"/>
      <c r="D316" s="84"/>
      <c r="E316" s="84"/>
      <c r="F316" s="84"/>
      <c r="G316" s="84"/>
      <c r="H316" s="10"/>
    </row>
    <row r="317" spans="1:8" ht="15">
      <c r="A317" s="9"/>
      <c r="B317" s="83"/>
      <c r="C317" s="84"/>
      <c r="D317" s="84"/>
      <c r="E317" s="84"/>
      <c r="F317" s="84"/>
      <c r="G317" s="84"/>
      <c r="H317" s="10"/>
    </row>
    <row r="318" spans="1:8" ht="15">
      <c r="A318" s="9"/>
      <c r="B318" s="83"/>
      <c r="C318" s="84"/>
      <c r="D318" s="84"/>
      <c r="E318" s="84"/>
      <c r="F318" s="84"/>
      <c r="G318" s="84"/>
      <c r="H318" s="10"/>
    </row>
    <row r="319" spans="1:8" ht="15">
      <c r="A319" s="9"/>
      <c r="B319" s="83"/>
      <c r="C319" s="84"/>
      <c r="D319" s="84"/>
      <c r="E319" s="84"/>
      <c r="F319" s="84"/>
      <c r="G319" s="84"/>
      <c r="H319" s="10"/>
    </row>
    <row r="320" spans="1:8" ht="15">
      <c r="A320" s="9"/>
      <c r="B320" s="83"/>
      <c r="C320" s="84"/>
      <c r="D320" s="84"/>
      <c r="E320" s="84"/>
      <c r="F320" s="84"/>
      <c r="G320" s="84"/>
      <c r="H320" s="10"/>
    </row>
    <row r="321" spans="1:10" ht="15">
      <c r="A321" s="9"/>
      <c r="B321" s="83"/>
      <c r="C321" s="84"/>
      <c r="D321" s="84"/>
      <c r="E321" s="84"/>
      <c r="F321" s="84"/>
      <c r="G321" s="84"/>
      <c r="H321" s="10"/>
      <c r="J321" s="10"/>
    </row>
    <row r="322" spans="1:10" ht="15">
      <c r="A322" s="9"/>
      <c r="B322" s="83"/>
      <c r="C322" s="84"/>
      <c r="D322" s="84"/>
      <c r="E322" s="84"/>
      <c r="F322" s="84"/>
      <c r="G322" s="84"/>
      <c r="H322" s="10"/>
    </row>
    <row r="323" spans="1:10" ht="15">
      <c r="A323" s="9"/>
      <c r="B323" s="83"/>
      <c r="C323" s="84"/>
      <c r="D323" s="84"/>
      <c r="E323" s="84"/>
      <c r="F323" s="84"/>
      <c r="G323" s="84"/>
      <c r="H323" s="10"/>
    </row>
    <row r="324" spans="1:10" ht="15">
      <c r="A324" s="9"/>
      <c r="B324" s="83"/>
      <c r="C324" s="84"/>
      <c r="D324" s="84"/>
      <c r="E324" s="84"/>
      <c r="F324" s="84"/>
      <c r="G324" s="84"/>
      <c r="H324" s="10"/>
    </row>
    <row r="325" spans="1:10" ht="15">
      <c r="A325" s="9"/>
      <c r="B325" s="83"/>
      <c r="C325" s="84"/>
      <c r="D325" s="84"/>
      <c r="E325" s="84"/>
      <c r="F325" s="84"/>
      <c r="G325" s="84"/>
      <c r="H325" s="10"/>
    </row>
    <row r="326" spans="1:10" ht="15">
      <c r="A326" s="9"/>
      <c r="B326" s="83"/>
      <c r="C326" s="84"/>
      <c r="D326" s="84"/>
      <c r="E326" s="84"/>
      <c r="F326" s="84"/>
      <c r="G326" s="84"/>
      <c r="H326" s="10"/>
    </row>
    <row r="327" spans="1:10" ht="15">
      <c r="A327" s="9"/>
      <c r="B327" s="83"/>
      <c r="C327" s="84"/>
      <c r="D327" s="84"/>
      <c r="E327" s="84"/>
      <c r="F327" s="84"/>
      <c r="G327" s="84"/>
      <c r="H327" s="10"/>
    </row>
    <row r="328" spans="1:10" ht="15">
      <c r="A328" s="9"/>
      <c r="B328" s="83"/>
      <c r="C328" s="84"/>
      <c r="D328" s="84"/>
      <c r="E328" s="84"/>
      <c r="F328" s="84"/>
      <c r="G328" s="84"/>
      <c r="H328" s="10"/>
    </row>
    <row r="329" spans="1:10" ht="15">
      <c r="A329" s="9"/>
      <c r="B329" s="83"/>
      <c r="C329" s="84"/>
      <c r="D329" s="84"/>
      <c r="E329" s="84"/>
      <c r="F329" s="84"/>
      <c r="G329" s="84"/>
      <c r="H329" s="10"/>
    </row>
    <row r="330" spans="1:10" ht="15">
      <c r="A330" s="9"/>
      <c r="B330" s="83"/>
      <c r="C330" s="84"/>
      <c r="D330" s="84"/>
      <c r="E330" s="84"/>
      <c r="F330" s="84"/>
      <c r="G330" s="84"/>
      <c r="H330" s="10"/>
    </row>
    <row r="331" spans="1:10" ht="15">
      <c r="A331" s="9"/>
      <c r="B331" s="83"/>
      <c r="C331" s="84"/>
      <c r="D331" s="84"/>
      <c r="E331" s="84"/>
      <c r="F331" s="84"/>
      <c r="G331" s="84"/>
      <c r="H331" s="10"/>
    </row>
    <row r="332" spans="1:10" ht="15">
      <c r="A332" s="9"/>
      <c r="B332" s="83"/>
      <c r="C332" s="84"/>
      <c r="D332" s="84"/>
      <c r="E332" s="84"/>
      <c r="F332" s="84"/>
      <c r="G332" s="84"/>
      <c r="H332" s="10"/>
    </row>
    <row r="333" spans="1:10" ht="15">
      <c r="A333" s="9"/>
      <c r="B333" s="83"/>
      <c r="C333" s="84"/>
      <c r="D333" s="84"/>
      <c r="E333" s="84"/>
      <c r="F333" s="84"/>
      <c r="G333" s="84"/>
      <c r="H333" s="10"/>
    </row>
    <row r="334" spans="1:10" ht="15">
      <c r="A334" s="9"/>
      <c r="B334" s="83"/>
      <c r="C334" s="84"/>
      <c r="D334" s="84"/>
      <c r="E334" s="84"/>
      <c r="F334" s="84"/>
      <c r="G334" s="84"/>
      <c r="H334" s="10"/>
    </row>
    <row r="335" spans="1:10" ht="15">
      <c r="A335" s="9"/>
      <c r="B335" s="83"/>
      <c r="C335" s="84"/>
      <c r="D335" s="84"/>
      <c r="E335" s="84"/>
      <c r="F335" s="84"/>
      <c r="G335" s="84"/>
      <c r="H335" s="10"/>
    </row>
    <row r="336" spans="1:10" ht="15">
      <c r="A336" s="9"/>
      <c r="B336" s="83"/>
      <c r="C336" s="84"/>
      <c r="D336" s="84"/>
      <c r="E336" s="84"/>
      <c r="F336" s="84"/>
      <c r="G336" s="84"/>
      <c r="H336" s="10"/>
    </row>
    <row r="337" spans="1:8" ht="15">
      <c r="A337" s="9"/>
      <c r="B337" s="83"/>
      <c r="C337" s="84"/>
      <c r="D337" s="84"/>
      <c r="E337" s="84"/>
      <c r="F337" s="84"/>
      <c r="G337" s="84"/>
      <c r="H337" s="10"/>
    </row>
    <row r="338" spans="1:8" ht="15">
      <c r="A338" s="9"/>
      <c r="B338" s="83"/>
      <c r="C338" s="84"/>
      <c r="D338" s="84"/>
      <c r="E338" s="84"/>
      <c r="F338" s="84"/>
      <c r="G338" s="84"/>
      <c r="H338" s="10"/>
    </row>
    <row r="339" spans="1:8" ht="15">
      <c r="A339" s="9"/>
      <c r="B339" s="83"/>
      <c r="C339" s="84"/>
      <c r="D339" s="84"/>
      <c r="E339" s="84"/>
      <c r="F339" s="84"/>
      <c r="G339" s="84"/>
      <c r="H339" s="10"/>
    </row>
    <row r="340" spans="1:8" ht="15">
      <c r="A340" s="9"/>
      <c r="B340" s="83"/>
      <c r="C340" s="84"/>
      <c r="D340" s="84"/>
      <c r="E340" s="84"/>
      <c r="F340" s="84"/>
      <c r="G340" s="84"/>
      <c r="H340" s="10"/>
    </row>
    <row r="341" spans="1:8" ht="15">
      <c r="A341" s="9"/>
      <c r="B341" s="83"/>
      <c r="C341" s="84"/>
      <c r="D341" s="84"/>
      <c r="E341" s="84"/>
      <c r="F341" s="84"/>
      <c r="G341" s="84"/>
      <c r="H341" s="10"/>
    </row>
    <row r="342" spans="1:8" ht="15">
      <c r="A342" s="9"/>
      <c r="B342" s="83"/>
      <c r="C342" s="84"/>
      <c r="D342" s="84"/>
      <c r="E342" s="84"/>
      <c r="F342" s="84"/>
      <c r="G342" s="84"/>
      <c r="H342" s="10"/>
    </row>
    <row r="343" spans="1:8" ht="15">
      <c r="A343" s="9"/>
      <c r="B343" s="83"/>
      <c r="C343" s="84"/>
      <c r="D343" s="84"/>
      <c r="E343" s="84"/>
      <c r="F343" s="84"/>
      <c r="G343" s="84"/>
      <c r="H343" s="10"/>
    </row>
    <row r="344" spans="1:8" ht="15">
      <c r="A344" s="9"/>
      <c r="B344" s="83"/>
      <c r="C344" s="84"/>
      <c r="D344" s="84"/>
      <c r="E344" s="84"/>
      <c r="F344" s="84"/>
      <c r="G344" s="84"/>
      <c r="H344" s="10"/>
    </row>
    <row r="345" spans="1:8" ht="15">
      <c r="A345" s="9"/>
      <c r="B345" s="83"/>
      <c r="C345" s="84"/>
      <c r="D345" s="84"/>
      <c r="E345" s="84"/>
      <c r="F345" s="84"/>
      <c r="G345" s="84"/>
      <c r="H345" s="10"/>
    </row>
    <row r="346" spans="1:8" ht="15">
      <c r="A346" s="9"/>
      <c r="B346" s="83"/>
      <c r="C346" s="84"/>
      <c r="D346" s="84"/>
      <c r="E346" s="84"/>
      <c r="F346" s="84"/>
      <c r="G346" s="84"/>
      <c r="H346" s="10"/>
    </row>
    <row r="347" spans="1:8" ht="15">
      <c r="A347" s="9"/>
      <c r="B347" s="83"/>
      <c r="C347" s="84"/>
      <c r="D347" s="84"/>
      <c r="E347" s="84"/>
      <c r="F347" s="84"/>
      <c r="G347" s="84"/>
      <c r="H347" s="10"/>
    </row>
    <row r="348" spans="1:8" ht="15">
      <c r="A348" s="9"/>
      <c r="B348" s="83"/>
      <c r="C348" s="84"/>
      <c r="D348" s="84"/>
      <c r="E348" s="84"/>
      <c r="F348" s="84"/>
      <c r="G348" s="84"/>
      <c r="H348" s="10"/>
    </row>
    <row r="349" spans="1:8" ht="15">
      <c r="A349" s="9"/>
      <c r="B349" s="83"/>
      <c r="C349" s="84"/>
      <c r="D349" s="84"/>
      <c r="E349" s="84"/>
      <c r="F349" s="84"/>
      <c r="G349" s="84"/>
      <c r="H349" s="10"/>
    </row>
    <row r="350" spans="1:8" ht="15">
      <c r="A350" s="9"/>
      <c r="B350" s="83"/>
      <c r="C350" s="84"/>
      <c r="D350" s="84"/>
      <c r="E350" s="84"/>
      <c r="F350" s="84"/>
      <c r="G350" s="84"/>
      <c r="H350" s="10"/>
    </row>
    <row r="351" spans="1:8" ht="15">
      <c r="A351" s="9"/>
      <c r="B351" s="83"/>
      <c r="C351" s="84"/>
      <c r="D351" s="84"/>
      <c r="E351" s="84"/>
      <c r="F351" s="84"/>
      <c r="G351" s="84"/>
      <c r="H351" s="10"/>
    </row>
    <row r="352" spans="1:8" ht="15">
      <c r="A352" s="9"/>
      <c r="B352" s="83"/>
      <c r="C352" s="84"/>
      <c r="D352" s="84"/>
      <c r="E352" s="84"/>
      <c r="F352" s="84"/>
      <c r="G352" s="84"/>
      <c r="H352" s="10"/>
    </row>
    <row r="353" spans="1:8" ht="15">
      <c r="A353" s="9"/>
      <c r="B353" s="83"/>
      <c r="C353" s="84"/>
      <c r="D353" s="84"/>
      <c r="E353" s="84"/>
      <c r="F353" s="84"/>
      <c r="G353" s="84"/>
      <c r="H353" s="10"/>
    </row>
    <row r="354" spans="1:8" ht="15">
      <c r="A354" s="9"/>
      <c r="B354" s="83"/>
      <c r="C354" s="84"/>
      <c r="D354" s="84"/>
      <c r="E354" s="84"/>
      <c r="F354" s="84"/>
      <c r="G354" s="84"/>
      <c r="H354" s="10"/>
    </row>
    <row r="355" spans="1:8" ht="15">
      <c r="A355" s="9"/>
      <c r="B355" s="83"/>
      <c r="C355" s="84"/>
      <c r="D355" s="84"/>
      <c r="E355" s="84"/>
      <c r="F355" s="84"/>
      <c r="G355" s="84"/>
      <c r="H355" s="10"/>
    </row>
    <row r="356" spans="1:8" ht="15">
      <c r="A356" s="9"/>
      <c r="B356" s="83"/>
      <c r="C356" s="84"/>
      <c r="D356" s="84"/>
      <c r="E356" s="84"/>
      <c r="F356" s="84"/>
      <c r="G356" s="84"/>
      <c r="H356" s="10"/>
    </row>
    <row r="357" spans="1:8" ht="15">
      <c r="A357" s="9"/>
      <c r="B357" s="83"/>
      <c r="C357" s="84"/>
      <c r="D357" s="84"/>
      <c r="E357" s="84"/>
      <c r="F357" s="84"/>
      <c r="G357" s="84"/>
      <c r="H357" s="10"/>
    </row>
    <row r="358" spans="1:8" ht="15">
      <c r="A358" s="9"/>
      <c r="B358" s="83"/>
      <c r="C358" s="84"/>
      <c r="D358" s="84"/>
      <c r="E358" s="84"/>
      <c r="F358" s="84"/>
      <c r="G358" s="84"/>
      <c r="H358" s="10"/>
    </row>
    <row r="359" spans="1:8" ht="15">
      <c r="A359" s="9"/>
      <c r="B359" s="83"/>
      <c r="C359" s="84"/>
      <c r="D359" s="84"/>
      <c r="E359" s="84"/>
      <c r="F359" s="84"/>
      <c r="G359" s="84"/>
      <c r="H359" s="10"/>
    </row>
    <row r="360" spans="1:8" ht="15">
      <c r="A360" s="9"/>
      <c r="B360" s="83"/>
      <c r="C360" s="84"/>
      <c r="D360" s="84"/>
      <c r="E360" s="84"/>
      <c r="F360" s="84"/>
      <c r="G360" s="84"/>
      <c r="H360" s="10"/>
    </row>
    <row r="361" spans="1:8" ht="15">
      <c r="A361" s="9"/>
      <c r="B361" s="83"/>
      <c r="C361" s="84"/>
      <c r="D361" s="84"/>
      <c r="E361" s="84"/>
      <c r="F361" s="84"/>
      <c r="G361" s="84"/>
      <c r="H361" s="10"/>
    </row>
    <row r="362" spans="1:8" ht="15">
      <c r="A362" s="9"/>
      <c r="B362" s="83"/>
      <c r="C362" s="84"/>
      <c r="D362" s="84"/>
      <c r="E362" s="84"/>
      <c r="F362" s="84"/>
      <c r="G362" s="84"/>
      <c r="H362" s="10"/>
    </row>
    <row r="363" spans="1:8" ht="15">
      <c r="A363" s="9"/>
      <c r="B363" s="83"/>
      <c r="C363" s="84"/>
      <c r="D363" s="84"/>
      <c r="E363" s="84"/>
      <c r="F363" s="84"/>
      <c r="G363" s="84"/>
      <c r="H363" s="10"/>
    </row>
    <row r="364" spans="1:8" ht="15">
      <c r="A364" s="9"/>
      <c r="B364" s="83"/>
      <c r="C364" s="84"/>
      <c r="D364" s="84"/>
      <c r="E364" s="84"/>
      <c r="F364" s="84"/>
      <c r="G364" s="84"/>
      <c r="H364" s="10"/>
    </row>
    <row r="365" spans="1:8" ht="15">
      <c r="A365" s="9"/>
      <c r="B365" s="83"/>
      <c r="C365" s="84"/>
      <c r="D365" s="84"/>
      <c r="E365" s="84"/>
      <c r="F365" s="84"/>
      <c r="G365" s="84"/>
      <c r="H365" s="10"/>
    </row>
    <row r="366" spans="1:8" ht="15">
      <c r="A366" s="9"/>
      <c r="B366" s="83"/>
      <c r="C366" s="84"/>
      <c r="D366" s="84"/>
      <c r="E366" s="84"/>
      <c r="F366" s="84"/>
      <c r="G366" s="84"/>
      <c r="H366" s="10"/>
    </row>
    <row r="367" spans="1:8" ht="15">
      <c r="A367" s="9"/>
      <c r="B367" s="83"/>
      <c r="C367" s="84"/>
      <c r="D367" s="84"/>
      <c r="E367" s="84"/>
      <c r="F367" s="84"/>
      <c r="G367" s="84"/>
      <c r="H367" s="10"/>
    </row>
    <row r="368" spans="1:8" ht="15">
      <c r="A368" s="9"/>
      <c r="B368" s="83"/>
      <c r="C368" s="84"/>
      <c r="D368" s="84"/>
      <c r="E368" s="84"/>
      <c r="F368" s="84"/>
      <c r="G368" s="84"/>
      <c r="H368" s="10"/>
    </row>
    <row r="369" spans="1:8" ht="15">
      <c r="A369" s="9"/>
      <c r="B369" s="83"/>
      <c r="C369" s="84"/>
      <c r="D369" s="84"/>
      <c r="E369" s="84"/>
      <c r="F369" s="84"/>
      <c r="G369" s="84"/>
      <c r="H369" s="10"/>
    </row>
    <row r="370" spans="1:8" ht="15">
      <c r="A370" s="9"/>
      <c r="B370" s="83"/>
      <c r="C370" s="84"/>
      <c r="D370" s="84"/>
      <c r="E370" s="84"/>
      <c r="F370" s="84"/>
      <c r="G370" s="84"/>
      <c r="H370" s="10"/>
    </row>
    <row r="371" spans="1:8" ht="15">
      <c r="A371" s="9"/>
      <c r="B371" s="83"/>
      <c r="C371" s="84"/>
      <c r="D371" s="84"/>
      <c r="E371" s="84"/>
      <c r="F371" s="84"/>
      <c r="G371" s="84"/>
      <c r="H371" s="10"/>
    </row>
    <row r="372" spans="1:8" ht="15">
      <c r="A372" s="9"/>
      <c r="B372" s="83"/>
      <c r="C372" s="84"/>
      <c r="D372" s="84"/>
      <c r="E372" s="84"/>
      <c r="F372" s="84"/>
      <c r="G372" s="84"/>
      <c r="H372" s="10"/>
    </row>
    <row r="373" spans="1:8" ht="15">
      <c r="A373" s="9"/>
      <c r="B373" s="83"/>
      <c r="C373" s="84"/>
      <c r="D373" s="84"/>
      <c r="E373" s="84"/>
      <c r="F373" s="84"/>
      <c r="G373" s="84"/>
      <c r="H373" s="10"/>
    </row>
    <row r="374" spans="1:8" ht="15">
      <c r="A374" s="9"/>
      <c r="B374" s="83"/>
      <c r="C374" s="84"/>
      <c r="D374" s="84"/>
      <c r="E374" s="84"/>
      <c r="F374" s="84"/>
      <c r="G374" s="84"/>
      <c r="H374" s="10"/>
    </row>
    <row r="375" spans="1:8" ht="15">
      <c r="A375" s="9"/>
      <c r="B375" s="83"/>
      <c r="C375" s="84"/>
      <c r="D375" s="84"/>
      <c r="E375" s="84"/>
      <c r="F375" s="84"/>
      <c r="G375" s="84"/>
      <c r="H375" s="10"/>
    </row>
    <row r="376" spans="1:8" ht="15">
      <c r="A376" s="9"/>
      <c r="B376" s="83"/>
      <c r="C376" s="84"/>
      <c r="D376" s="84"/>
      <c r="E376" s="84"/>
      <c r="F376" s="84"/>
      <c r="G376" s="84"/>
      <c r="H376" s="10"/>
    </row>
    <row r="377" spans="1:8" ht="15">
      <c r="A377" s="9"/>
      <c r="B377" s="83"/>
      <c r="C377" s="84"/>
      <c r="D377" s="84"/>
      <c r="E377" s="84"/>
      <c r="F377" s="84"/>
      <c r="G377" s="84"/>
      <c r="H377" s="10"/>
    </row>
    <row r="378" spans="1:8" ht="15">
      <c r="A378" s="9"/>
      <c r="B378" s="83"/>
      <c r="C378" s="84"/>
      <c r="D378" s="84"/>
      <c r="E378" s="84"/>
      <c r="F378" s="84"/>
      <c r="G378" s="84"/>
      <c r="H378" s="10"/>
    </row>
    <row r="379" spans="1:8" ht="15">
      <c r="A379" s="9"/>
      <c r="B379" s="83"/>
      <c r="C379" s="84"/>
      <c r="D379" s="84"/>
      <c r="E379" s="84"/>
      <c r="F379" s="84"/>
      <c r="G379" s="84"/>
      <c r="H379" s="10"/>
    </row>
    <row r="380" spans="1:8" ht="15">
      <c r="A380" s="9"/>
      <c r="B380" s="83"/>
      <c r="C380" s="84"/>
      <c r="D380" s="84"/>
      <c r="E380" s="84"/>
      <c r="F380" s="84"/>
      <c r="G380" s="84"/>
      <c r="H380" s="10"/>
    </row>
    <row r="381" spans="1:8" ht="15">
      <c r="A381" s="9"/>
      <c r="B381" s="83"/>
      <c r="C381" s="84"/>
      <c r="D381" s="84"/>
      <c r="E381" s="84"/>
      <c r="F381" s="84"/>
      <c r="G381" s="84"/>
      <c r="H381" s="10"/>
    </row>
    <row r="382" spans="1:8" ht="15">
      <c r="A382" s="9"/>
      <c r="B382" s="83"/>
      <c r="C382" s="84"/>
      <c r="D382" s="84"/>
      <c r="E382" s="84"/>
      <c r="F382" s="84"/>
      <c r="G382" s="84"/>
      <c r="H382" s="10"/>
    </row>
    <row r="383" spans="1:8" ht="15">
      <c r="A383" s="9"/>
      <c r="B383" s="83"/>
      <c r="C383" s="84"/>
      <c r="D383" s="84"/>
      <c r="E383" s="84"/>
      <c r="F383" s="84"/>
      <c r="G383" s="84"/>
      <c r="H383" s="10"/>
    </row>
    <row r="384" spans="1:8" ht="15">
      <c r="A384" s="9"/>
      <c r="B384" s="83"/>
      <c r="C384" s="84"/>
      <c r="D384" s="84"/>
      <c r="E384" s="84"/>
      <c r="F384" s="84"/>
      <c r="G384" s="84"/>
      <c r="H384" s="10"/>
    </row>
    <row r="385" spans="1:8" ht="15">
      <c r="A385" s="9"/>
      <c r="B385" s="83"/>
      <c r="C385" s="84"/>
      <c r="D385" s="84"/>
      <c r="E385" s="84"/>
      <c r="F385" s="84"/>
      <c r="G385" s="84"/>
      <c r="H385" s="10"/>
    </row>
    <row r="386" spans="1:8" ht="15">
      <c r="A386" s="9"/>
      <c r="B386" s="83"/>
      <c r="C386" s="84"/>
      <c r="D386" s="84"/>
      <c r="E386" s="84"/>
      <c r="F386" s="84"/>
      <c r="G386" s="84"/>
      <c r="H386" s="10"/>
    </row>
    <row r="387" spans="1:8" ht="15">
      <c r="A387" s="9"/>
      <c r="B387" s="83"/>
      <c r="C387" s="84"/>
      <c r="D387" s="84"/>
      <c r="E387" s="84"/>
      <c r="F387" s="84"/>
      <c r="G387" s="84"/>
      <c r="H387" s="10"/>
    </row>
    <row r="388" spans="1:8" ht="15">
      <c r="A388" s="9"/>
      <c r="B388" s="83"/>
      <c r="C388" s="84"/>
      <c r="D388" s="84"/>
      <c r="E388" s="84"/>
      <c r="F388" s="84"/>
      <c r="G388" s="84"/>
      <c r="H388" s="10"/>
    </row>
    <row r="389" spans="1:8" ht="15">
      <c r="A389" s="9"/>
      <c r="B389" s="83"/>
      <c r="C389" s="84"/>
      <c r="D389" s="84"/>
      <c r="E389" s="84"/>
      <c r="F389" s="84"/>
      <c r="G389" s="84"/>
      <c r="H389" s="10"/>
    </row>
    <row r="390" spans="1:8" ht="15">
      <c r="A390" s="9"/>
      <c r="B390" s="83"/>
      <c r="C390" s="84"/>
      <c r="D390" s="84"/>
      <c r="E390" s="84"/>
      <c r="F390" s="84"/>
      <c r="G390" s="84"/>
      <c r="H390" s="10"/>
    </row>
    <row r="391" spans="1:8" ht="15">
      <c r="A391" s="9"/>
      <c r="B391" s="83"/>
      <c r="C391" s="84"/>
      <c r="D391" s="84"/>
      <c r="E391" s="84"/>
      <c r="F391" s="84"/>
      <c r="G391" s="84"/>
      <c r="H391" s="10"/>
    </row>
    <row r="392" spans="1:8" ht="15">
      <c r="A392" s="9"/>
      <c r="B392" s="83"/>
      <c r="C392" s="84"/>
      <c r="D392" s="84"/>
      <c r="E392" s="84"/>
      <c r="F392" s="84"/>
      <c r="G392" s="84"/>
      <c r="H392" s="10"/>
    </row>
    <row r="393" spans="1:8" ht="15">
      <c r="A393" s="9"/>
      <c r="B393" s="83"/>
      <c r="C393" s="84"/>
      <c r="D393" s="84"/>
      <c r="E393" s="84"/>
      <c r="F393" s="84"/>
      <c r="G393" s="84"/>
      <c r="H393" s="10"/>
    </row>
    <row r="394" spans="1:8" ht="15">
      <c r="A394" s="9"/>
      <c r="B394" s="83"/>
      <c r="C394" s="84"/>
      <c r="D394" s="84"/>
      <c r="E394" s="84"/>
      <c r="F394" s="84"/>
      <c r="G394" s="84"/>
      <c r="H394" s="10"/>
    </row>
    <row r="395" spans="1:8" ht="15">
      <c r="A395" s="9"/>
      <c r="B395" s="83"/>
      <c r="C395" s="84"/>
      <c r="D395" s="84"/>
      <c r="E395" s="84"/>
      <c r="F395" s="84"/>
      <c r="G395" s="84"/>
      <c r="H395" s="10"/>
    </row>
    <row r="396" spans="1:8" ht="15">
      <c r="A396" s="9"/>
      <c r="B396" s="83"/>
      <c r="C396" s="84"/>
      <c r="D396" s="84"/>
      <c r="E396" s="84"/>
      <c r="F396" s="84"/>
      <c r="G396" s="84"/>
      <c r="H396" s="10"/>
    </row>
    <row r="397" spans="1:8" ht="15">
      <c r="A397" s="9"/>
      <c r="B397" s="83"/>
      <c r="C397" s="84"/>
      <c r="D397" s="84"/>
      <c r="E397" s="84"/>
      <c r="F397" s="84"/>
      <c r="G397" s="84"/>
      <c r="H397" s="10"/>
    </row>
    <row r="398" spans="1:8" ht="15">
      <c r="A398" s="9"/>
      <c r="B398" s="83"/>
      <c r="C398" s="84"/>
      <c r="D398" s="84"/>
      <c r="E398" s="84"/>
      <c r="F398" s="84"/>
      <c r="G398" s="84"/>
      <c r="H398" s="10"/>
    </row>
    <row r="399" spans="1:8" ht="15">
      <c r="A399" s="9"/>
      <c r="B399" s="83"/>
      <c r="C399" s="84"/>
      <c r="D399" s="84"/>
      <c r="E399" s="84"/>
      <c r="F399" s="84"/>
      <c r="G399" s="84"/>
      <c r="H399" s="10"/>
    </row>
    <row r="400" spans="1:8" ht="15">
      <c r="A400" s="9"/>
      <c r="B400" s="83"/>
      <c r="C400" s="84"/>
      <c r="D400" s="84"/>
      <c r="E400" s="84"/>
      <c r="F400" s="84"/>
      <c r="G400" s="84"/>
      <c r="H400" s="10"/>
    </row>
    <row r="401" spans="1:8" ht="15">
      <c r="A401" s="9"/>
      <c r="B401" s="83"/>
      <c r="C401" s="84"/>
      <c r="D401" s="84"/>
      <c r="E401" s="84"/>
      <c r="F401" s="84"/>
      <c r="G401" s="84"/>
      <c r="H401" s="10"/>
    </row>
    <row r="402" spans="1:8" ht="15">
      <c r="A402" s="9"/>
      <c r="B402" s="83"/>
      <c r="C402" s="84"/>
      <c r="D402" s="84"/>
      <c r="E402" s="84"/>
      <c r="F402" s="84"/>
      <c r="G402" s="84"/>
      <c r="H402" s="10"/>
    </row>
    <row r="403" spans="1:8" ht="15">
      <c r="A403" s="9"/>
      <c r="B403" s="83"/>
      <c r="C403" s="84"/>
      <c r="D403" s="84"/>
      <c r="E403" s="84"/>
      <c r="F403" s="84"/>
      <c r="G403" s="84"/>
      <c r="H403" s="10"/>
    </row>
    <row r="404" spans="1:8" ht="15">
      <c r="A404" s="9"/>
      <c r="B404" s="83"/>
      <c r="C404" s="84"/>
      <c r="D404" s="84"/>
      <c r="E404" s="84"/>
      <c r="F404" s="84"/>
      <c r="G404" s="84"/>
      <c r="H404" s="10"/>
    </row>
    <row r="405" spans="1:8" ht="15">
      <c r="A405" s="9"/>
      <c r="B405" s="83"/>
      <c r="C405" s="84"/>
      <c r="D405" s="84"/>
      <c r="E405" s="84"/>
      <c r="F405" s="84"/>
      <c r="G405" s="84"/>
      <c r="H405" s="10"/>
    </row>
    <row r="406" spans="1:8" ht="15">
      <c r="A406" s="9"/>
      <c r="B406" s="83"/>
      <c r="C406" s="84"/>
      <c r="D406" s="84"/>
      <c r="E406" s="84"/>
      <c r="F406" s="84"/>
      <c r="G406" s="84"/>
      <c r="H406" s="10"/>
    </row>
    <row r="407" spans="1:8" ht="15">
      <c r="A407" s="9"/>
      <c r="B407" s="83"/>
      <c r="C407" s="84"/>
      <c r="D407" s="84"/>
      <c r="E407" s="84"/>
      <c r="F407" s="84"/>
      <c r="G407" s="84"/>
      <c r="H407" s="10"/>
    </row>
    <row r="408" spans="1:8" ht="15">
      <c r="A408" s="9"/>
      <c r="B408" s="83"/>
      <c r="C408" s="84"/>
      <c r="D408" s="84"/>
      <c r="E408" s="84"/>
      <c r="F408" s="84"/>
      <c r="G408" s="84"/>
      <c r="H408" s="10"/>
    </row>
    <row r="409" spans="1:8" ht="15">
      <c r="A409" s="9"/>
      <c r="B409" s="83"/>
      <c r="C409" s="84"/>
      <c r="D409" s="84"/>
      <c r="E409" s="84"/>
      <c r="F409" s="84"/>
      <c r="G409" s="84"/>
      <c r="H409" s="10"/>
    </row>
    <row r="410" spans="1:8" ht="15">
      <c r="A410" s="9"/>
      <c r="B410" s="83"/>
      <c r="C410" s="84"/>
      <c r="D410" s="84"/>
      <c r="E410" s="84"/>
      <c r="F410" s="84"/>
      <c r="G410" s="84"/>
      <c r="H410" s="10"/>
    </row>
    <row r="411" spans="1:8" ht="15">
      <c r="A411" s="9"/>
      <c r="B411" s="83"/>
      <c r="C411" s="84"/>
      <c r="D411" s="84"/>
      <c r="E411" s="84"/>
      <c r="F411" s="84"/>
      <c r="G411" s="84"/>
      <c r="H411" s="10"/>
    </row>
    <row r="412" spans="1:8" ht="15">
      <c r="A412" s="9"/>
      <c r="B412" s="83"/>
      <c r="C412" s="84"/>
      <c r="D412" s="84"/>
      <c r="E412" s="84"/>
      <c r="F412" s="84"/>
      <c r="G412" s="84"/>
      <c r="H412" s="10"/>
    </row>
    <row r="413" spans="1:8" ht="15">
      <c r="A413" s="9"/>
      <c r="B413" s="83"/>
      <c r="C413" s="84"/>
      <c r="D413" s="84"/>
      <c r="E413" s="84"/>
      <c r="F413" s="84"/>
      <c r="G413" s="84"/>
      <c r="H413" s="10"/>
    </row>
    <row r="414" spans="1:8" ht="15">
      <c r="A414" s="9"/>
      <c r="B414" s="83"/>
      <c r="C414" s="84"/>
      <c r="D414" s="84"/>
      <c r="E414" s="84"/>
      <c r="F414" s="84"/>
      <c r="G414" s="84"/>
      <c r="H414" s="10"/>
    </row>
    <row r="415" spans="1:8" ht="15">
      <c r="A415" s="9"/>
      <c r="B415" s="83"/>
      <c r="C415" s="84"/>
      <c r="D415" s="84"/>
      <c r="E415" s="84"/>
      <c r="F415" s="84"/>
      <c r="G415" s="84"/>
      <c r="H415" s="10"/>
    </row>
    <row r="416" spans="1:8" ht="15">
      <c r="A416" s="9"/>
      <c r="B416" s="83"/>
      <c r="C416" s="84"/>
      <c r="D416" s="84"/>
      <c r="E416" s="84"/>
      <c r="F416" s="84"/>
      <c r="G416" s="84"/>
      <c r="H416" s="10"/>
    </row>
    <row r="417" spans="1:8" ht="15">
      <c r="A417" s="9"/>
      <c r="B417" s="83"/>
      <c r="C417" s="84"/>
      <c r="D417" s="84"/>
      <c r="E417" s="84"/>
      <c r="F417" s="84"/>
      <c r="G417" s="84"/>
      <c r="H417" s="10"/>
    </row>
    <row r="418" spans="1:8" ht="15">
      <c r="A418" s="9"/>
      <c r="B418" s="83"/>
      <c r="C418" s="84"/>
      <c r="D418" s="84"/>
      <c r="E418" s="84"/>
      <c r="F418" s="84"/>
      <c r="G418" s="84"/>
      <c r="H418" s="10"/>
    </row>
    <row r="419" spans="1:8" ht="15">
      <c r="A419" s="9"/>
      <c r="B419" s="83"/>
      <c r="C419" s="84"/>
      <c r="D419" s="84"/>
      <c r="E419" s="84"/>
      <c r="F419" s="84"/>
      <c r="G419" s="84"/>
      <c r="H419" s="10"/>
    </row>
    <row r="420" spans="1:8" ht="15">
      <c r="A420" s="9"/>
      <c r="B420" s="83"/>
      <c r="C420" s="84"/>
      <c r="D420" s="84"/>
      <c r="E420" s="84"/>
      <c r="F420" s="84"/>
      <c r="G420" s="84"/>
      <c r="H420" s="10"/>
    </row>
    <row r="421" spans="1:8" ht="15">
      <c r="A421" s="9"/>
      <c r="B421" s="83"/>
      <c r="C421" s="84"/>
      <c r="D421" s="84"/>
      <c r="E421" s="84"/>
      <c r="F421" s="84"/>
      <c r="G421" s="84"/>
      <c r="H421" s="10"/>
    </row>
    <row r="422" spans="1:8" ht="15">
      <c r="A422" s="9"/>
      <c r="B422" s="83"/>
      <c r="C422" s="84"/>
      <c r="D422" s="84"/>
      <c r="E422" s="84"/>
      <c r="F422" s="84"/>
      <c r="G422" s="84"/>
      <c r="H422" s="10"/>
    </row>
    <row r="423" spans="1:8" ht="15">
      <c r="A423" s="9"/>
      <c r="B423" s="83"/>
      <c r="C423" s="84"/>
      <c r="D423" s="84"/>
      <c r="E423" s="84"/>
      <c r="F423" s="84"/>
      <c r="G423" s="84"/>
      <c r="H423" s="10"/>
    </row>
    <row r="424" spans="1:8" ht="15">
      <c r="A424" s="9"/>
      <c r="B424" s="83"/>
      <c r="C424" s="84"/>
      <c r="D424" s="84"/>
      <c r="E424" s="84"/>
      <c r="F424" s="84"/>
      <c r="G424" s="84"/>
      <c r="H424" s="10"/>
    </row>
    <row r="425" spans="1:8" ht="15">
      <c r="A425" s="9"/>
      <c r="B425" s="83"/>
      <c r="C425" s="84"/>
      <c r="D425" s="84"/>
      <c r="E425" s="84"/>
      <c r="F425" s="84"/>
      <c r="G425" s="84"/>
      <c r="H425" s="10"/>
    </row>
    <row r="426" spans="1:8" ht="15">
      <c r="A426" s="9"/>
      <c r="B426" s="83"/>
      <c r="C426" s="84"/>
      <c r="D426" s="84"/>
      <c r="E426" s="84"/>
      <c r="F426" s="84"/>
      <c r="G426" s="84"/>
      <c r="H426" s="10"/>
    </row>
    <row r="427" spans="1:8" ht="15">
      <c r="A427" s="9"/>
      <c r="B427" s="83"/>
      <c r="C427" s="84"/>
      <c r="D427" s="84"/>
      <c r="E427" s="84"/>
      <c r="F427" s="84"/>
      <c r="G427" s="84"/>
      <c r="H427" s="10"/>
    </row>
    <row r="428" spans="1:8" ht="15">
      <c r="A428" s="9"/>
      <c r="B428" s="83"/>
      <c r="C428" s="84"/>
      <c r="D428" s="84"/>
      <c r="E428" s="84"/>
      <c r="F428" s="84"/>
      <c r="G428" s="84"/>
      <c r="H428" s="10"/>
    </row>
    <row r="429" spans="1:8" ht="15">
      <c r="A429" s="9"/>
      <c r="B429" s="83"/>
      <c r="C429" s="84"/>
      <c r="D429" s="84"/>
      <c r="E429" s="84"/>
      <c r="F429" s="84"/>
      <c r="G429" s="84"/>
      <c r="H429" s="10"/>
    </row>
    <row r="430" spans="1:8" ht="15">
      <c r="A430" s="9"/>
      <c r="B430" s="83"/>
      <c r="C430" s="84"/>
      <c r="D430" s="84"/>
      <c r="E430" s="84"/>
      <c r="F430" s="84"/>
      <c r="G430" s="84"/>
      <c r="H430" s="10"/>
    </row>
    <row r="431" spans="1:8" ht="15">
      <c r="A431" s="9"/>
      <c r="B431" s="83"/>
      <c r="C431" s="84"/>
      <c r="D431" s="84"/>
      <c r="E431" s="84"/>
      <c r="F431" s="84"/>
      <c r="G431" s="84"/>
      <c r="H431" s="10"/>
    </row>
    <row r="432" spans="1:8" ht="15">
      <c r="A432" s="9"/>
      <c r="B432" s="83"/>
      <c r="C432" s="84"/>
      <c r="D432" s="84"/>
      <c r="E432" s="84"/>
      <c r="F432" s="84"/>
      <c r="G432" s="84"/>
      <c r="H432" s="10"/>
    </row>
    <row r="433" spans="1:8" ht="15">
      <c r="A433" s="9"/>
      <c r="B433" s="83"/>
      <c r="C433" s="84"/>
      <c r="D433" s="84"/>
      <c r="E433" s="84"/>
      <c r="F433" s="84"/>
      <c r="G433" s="84"/>
      <c r="H433" s="10"/>
    </row>
    <row r="434" spans="1:8" ht="15">
      <c r="A434" s="9"/>
      <c r="B434" s="83"/>
      <c r="C434" s="84"/>
      <c r="D434" s="84"/>
      <c r="E434" s="84"/>
      <c r="F434" s="84"/>
      <c r="G434" s="84"/>
      <c r="H434" s="10"/>
    </row>
    <row r="435" spans="1:8" ht="15">
      <c r="A435" s="9"/>
      <c r="B435" s="83"/>
      <c r="C435" s="84"/>
      <c r="D435" s="84"/>
      <c r="E435" s="84"/>
      <c r="F435" s="84"/>
      <c r="G435" s="84"/>
      <c r="H435" s="10"/>
    </row>
    <row r="436" spans="1:8" ht="15">
      <c r="A436" s="9"/>
      <c r="B436" s="83"/>
      <c r="C436" s="84"/>
      <c r="D436" s="84"/>
      <c r="E436" s="84"/>
      <c r="F436" s="84"/>
      <c r="G436" s="84"/>
      <c r="H436" s="10"/>
    </row>
    <row r="437" spans="1:8" ht="15">
      <c r="A437" s="9"/>
      <c r="B437" s="83"/>
      <c r="C437" s="84"/>
      <c r="D437" s="84"/>
      <c r="E437" s="84"/>
      <c r="F437" s="84"/>
      <c r="G437" s="84"/>
      <c r="H437" s="10"/>
    </row>
    <row r="438" spans="1:8" ht="15">
      <c r="A438" s="9"/>
      <c r="B438" s="83"/>
      <c r="C438" s="84"/>
      <c r="D438" s="84"/>
      <c r="E438" s="84"/>
      <c r="F438" s="84"/>
      <c r="G438" s="84"/>
      <c r="H438" s="10"/>
    </row>
    <row r="439" spans="1:8" ht="15">
      <c r="A439" s="9"/>
      <c r="B439" s="83"/>
      <c r="C439" s="84"/>
      <c r="D439" s="84"/>
      <c r="E439" s="84"/>
      <c r="F439" s="84"/>
      <c r="G439" s="84"/>
      <c r="H439" s="10"/>
    </row>
    <row r="440" spans="1:8" ht="15">
      <c r="A440" s="9"/>
      <c r="B440" s="83"/>
      <c r="C440" s="84"/>
      <c r="D440" s="84"/>
      <c r="E440" s="84"/>
      <c r="F440" s="84"/>
      <c r="G440" s="84"/>
      <c r="H440" s="10"/>
    </row>
    <row r="441" spans="1:8" ht="15">
      <c r="A441" s="9"/>
      <c r="B441" s="83"/>
      <c r="C441" s="84"/>
      <c r="D441" s="84"/>
      <c r="E441" s="84"/>
      <c r="F441" s="84"/>
      <c r="G441" s="84"/>
      <c r="H441" s="10"/>
    </row>
    <row r="442" spans="1:8" ht="15">
      <c r="A442" s="9"/>
      <c r="B442" s="83"/>
      <c r="C442" s="84"/>
      <c r="D442" s="84"/>
      <c r="E442" s="84"/>
      <c r="F442" s="84"/>
      <c r="G442" s="84"/>
      <c r="H442" s="10"/>
    </row>
    <row r="443" spans="1:8" ht="15">
      <c r="A443" s="9"/>
      <c r="B443" s="83"/>
      <c r="C443" s="84"/>
      <c r="D443" s="84"/>
      <c r="E443" s="84"/>
      <c r="F443" s="84"/>
      <c r="G443" s="84"/>
      <c r="H443" s="10"/>
    </row>
    <row r="444" spans="1:8" ht="15">
      <c r="A444" s="9"/>
      <c r="B444" s="83"/>
      <c r="C444" s="84"/>
      <c r="D444" s="84"/>
      <c r="E444" s="84"/>
      <c r="F444" s="84"/>
      <c r="G444" s="84"/>
      <c r="H444" s="10"/>
    </row>
    <row r="445" spans="1:8" ht="15">
      <c r="A445" s="9"/>
      <c r="B445" s="83"/>
      <c r="C445" s="84"/>
      <c r="D445" s="84"/>
      <c r="E445" s="84"/>
      <c r="F445" s="84"/>
      <c r="G445" s="84"/>
      <c r="H445" s="10"/>
    </row>
    <row r="446" spans="1:8" ht="15">
      <c r="A446" s="9"/>
      <c r="B446" s="83"/>
      <c r="C446" s="84"/>
      <c r="D446" s="84"/>
      <c r="E446" s="84"/>
      <c r="F446" s="84"/>
      <c r="G446" s="84"/>
      <c r="H446" s="10"/>
    </row>
    <row r="447" spans="1:8" ht="15">
      <c r="A447" s="9"/>
      <c r="B447" s="83"/>
      <c r="C447" s="84"/>
      <c r="D447" s="84"/>
      <c r="E447" s="84"/>
      <c r="F447" s="84"/>
      <c r="G447" s="84"/>
      <c r="H447" s="10"/>
    </row>
    <row r="448" spans="1:8" ht="15">
      <c r="A448" s="9"/>
      <c r="B448" s="83"/>
      <c r="C448" s="84"/>
      <c r="D448" s="84"/>
      <c r="E448" s="84"/>
      <c r="F448" s="84"/>
      <c r="G448" s="84"/>
      <c r="H448" s="10"/>
    </row>
    <row r="449" spans="1:8" ht="15">
      <c r="A449" s="9"/>
      <c r="B449" s="83"/>
      <c r="C449" s="84"/>
      <c r="D449" s="84"/>
      <c r="E449" s="84"/>
      <c r="F449" s="84"/>
      <c r="G449" s="84"/>
      <c r="H449" s="10"/>
    </row>
    <row r="450" spans="1:8" ht="15">
      <c r="A450" s="9"/>
      <c r="B450" s="83"/>
      <c r="C450" s="84"/>
      <c r="D450" s="84"/>
      <c r="E450" s="84"/>
      <c r="F450" s="84"/>
      <c r="G450" s="84"/>
      <c r="H450" s="10"/>
    </row>
    <row r="451" spans="1:8" ht="15">
      <c r="A451" s="9"/>
      <c r="B451" s="83"/>
      <c r="C451" s="84"/>
      <c r="D451" s="84"/>
      <c r="E451" s="84"/>
      <c r="F451" s="84"/>
      <c r="G451" s="84"/>
      <c r="H451" s="10"/>
    </row>
    <row r="452" spans="1:8" ht="15">
      <c r="A452" s="9"/>
      <c r="B452" s="83"/>
      <c r="C452" s="84"/>
      <c r="D452" s="84"/>
      <c r="E452" s="84"/>
      <c r="F452" s="84"/>
      <c r="G452" s="84"/>
      <c r="H452" s="10"/>
    </row>
    <row r="453" spans="1:8" ht="15">
      <c r="A453" s="9"/>
      <c r="B453" s="83"/>
      <c r="C453" s="84"/>
      <c r="D453" s="84"/>
      <c r="E453" s="84"/>
      <c r="F453" s="84"/>
      <c r="G453" s="84"/>
      <c r="H453" s="10"/>
    </row>
    <row r="454" spans="1:8" ht="15">
      <c r="A454" s="9"/>
      <c r="B454" s="83"/>
      <c r="C454" s="84"/>
      <c r="D454" s="84"/>
      <c r="E454" s="84"/>
      <c r="F454" s="84"/>
      <c r="G454" s="84"/>
      <c r="H454" s="10"/>
    </row>
    <row r="455" spans="1:8" ht="15">
      <c r="A455" s="9"/>
      <c r="B455" s="83"/>
      <c r="C455" s="84"/>
      <c r="D455" s="84"/>
      <c r="E455" s="84"/>
      <c r="F455" s="84"/>
      <c r="G455" s="84"/>
      <c r="H455" s="10"/>
    </row>
    <row r="456" spans="1:8" ht="15">
      <c r="A456" s="9"/>
      <c r="B456" s="83"/>
      <c r="C456" s="84"/>
      <c r="D456" s="84"/>
      <c r="E456" s="84"/>
      <c r="F456" s="84"/>
      <c r="G456" s="84"/>
      <c r="H456" s="10"/>
    </row>
    <row r="457" spans="1:8" ht="15">
      <c r="A457" s="9"/>
      <c r="B457" s="83"/>
      <c r="C457" s="84"/>
      <c r="D457" s="84"/>
      <c r="E457" s="84"/>
      <c r="F457" s="84"/>
      <c r="G457" s="84"/>
      <c r="H457" s="10"/>
    </row>
    <row r="458" spans="1:8" ht="15">
      <c r="A458" s="9"/>
      <c r="B458" s="83"/>
      <c r="C458" s="84"/>
      <c r="D458" s="84"/>
      <c r="E458" s="84"/>
      <c r="F458" s="84"/>
      <c r="G458" s="84"/>
      <c r="H458" s="10"/>
    </row>
    <row r="459" spans="1:8" ht="15">
      <c r="A459" s="9"/>
      <c r="B459" s="83"/>
      <c r="C459" s="84"/>
      <c r="D459" s="84"/>
      <c r="E459" s="84"/>
      <c r="F459" s="84"/>
      <c r="G459" s="84"/>
      <c r="H459" s="10"/>
    </row>
    <row r="460" spans="1:8" ht="15">
      <c r="A460" s="9"/>
      <c r="B460" s="83"/>
      <c r="C460" s="84"/>
      <c r="D460" s="84"/>
      <c r="E460" s="84"/>
      <c r="F460" s="84"/>
      <c r="G460" s="84"/>
      <c r="H460" s="10"/>
    </row>
    <row r="461" spans="1:8" ht="15">
      <c r="A461" s="9"/>
      <c r="B461" s="83"/>
      <c r="C461" s="84"/>
      <c r="D461" s="84"/>
      <c r="E461" s="84"/>
      <c r="F461" s="84"/>
      <c r="G461" s="84"/>
      <c r="H461" s="10"/>
    </row>
    <row r="462" spans="1:8" ht="15">
      <c r="A462" s="9"/>
      <c r="B462" s="83"/>
      <c r="C462" s="84"/>
      <c r="D462" s="84"/>
      <c r="E462" s="84"/>
      <c r="F462" s="84"/>
      <c r="G462" s="84"/>
      <c r="H462" s="10"/>
    </row>
    <row r="463" spans="1:8" ht="15">
      <c r="A463" s="9"/>
      <c r="B463" s="83"/>
      <c r="C463" s="84"/>
      <c r="D463" s="84"/>
      <c r="E463" s="84"/>
      <c r="F463" s="84"/>
      <c r="G463" s="84"/>
      <c r="H463" s="10"/>
    </row>
    <row r="464" spans="1:8" ht="15">
      <c r="A464" s="9"/>
      <c r="B464" s="83"/>
      <c r="C464" s="84"/>
      <c r="D464" s="84"/>
      <c r="E464" s="84"/>
      <c r="F464" s="84"/>
      <c r="G464" s="84"/>
      <c r="H464" s="10"/>
    </row>
    <row r="465" spans="1:8" ht="15">
      <c r="A465" s="9"/>
      <c r="B465" s="83"/>
      <c r="C465" s="84"/>
      <c r="D465" s="84"/>
      <c r="E465" s="84"/>
      <c r="F465" s="84"/>
      <c r="G465" s="84"/>
      <c r="H465" s="10"/>
    </row>
    <row r="466" spans="1:8" ht="15">
      <c r="A466" s="9"/>
      <c r="B466" s="83"/>
      <c r="C466" s="84"/>
      <c r="D466" s="84"/>
      <c r="E466" s="84"/>
      <c r="F466" s="84"/>
      <c r="G466" s="84"/>
      <c r="H466" s="10"/>
    </row>
    <row r="467" spans="1:8" ht="15">
      <c r="A467" s="9"/>
      <c r="B467" s="83"/>
      <c r="C467" s="84"/>
      <c r="D467" s="84"/>
      <c r="E467" s="84"/>
      <c r="F467" s="84"/>
      <c r="G467" s="84"/>
      <c r="H467" s="10"/>
    </row>
    <row r="468" spans="1:8" ht="15">
      <c r="A468" s="9"/>
      <c r="B468" s="83"/>
      <c r="C468" s="84"/>
      <c r="D468" s="84"/>
      <c r="E468" s="84"/>
      <c r="F468" s="84"/>
      <c r="G468" s="84"/>
      <c r="H468" s="10"/>
    </row>
    <row r="469" spans="1:8" ht="15">
      <c r="A469" s="9"/>
      <c r="B469" s="83"/>
      <c r="C469" s="84"/>
      <c r="D469" s="84"/>
      <c r="E469" s="84"/>
      <c r="F469" s="84"/>
      <c r="G469" s="84"/>
      <c r="H469" s="10"/>
    </row>
    <row r="470" spans="1:8" ht="15">
      <c r="A470" s="9"/>
      <c r="B470" s="83"/>
      <c r="C470" s="84"/>
      <c r="D470" s="84"/>
      <c r="E470" s="84"/>
      <c r="F470" s="84"/>
      <c r="G470" s="84"/>
      <c r="H470" s="10"/>
    </row>
    <row r="471" spans="1:8" ht="15">
      <c r="A471" s="9"/>
      <c r="B471" s="83"/>
      <c r="C471" s="84"/>
      <c r="D471" s="84"/>
      <c r="E471" s="84"/>
      <c r="F471" s="84"/>
      <c r="G471" s="84"/>
      <c r="H471" s="10"/>
    </row>
    <row r="472" spans="1:8" ht="15">
      <c r="A472" s="9"/>
      <c r="B472" s="83"/>
      <c r="C472" s="84"/>
      <c r="D472" s="84"/>
      <c r="E472" s="84"/>
      <c r="F472" s="84"/>
      <c r="G472" s="84"/>
      <c r="H472" s="10"/>
    </row>
    <row r="473" spans="1:8" ht="15">
      <c r="A473" s="9"/>
      <c r="B473" s="83"/>
      <c r="C473" s="84"/>
      <c r="D473" s="84"/>
      <c r="E473" s="84"/>
      <c r="F473" s="84"/>
      <c r="G473" s="84"/>
      <c r="H473" s="10"/>
    </row>
    <row r="474" spans="1:8" ht="15">
      <c r="A474" s="9"/>
      <c r="B474" s="83"/>
      <c r="C474" s="84"/>
      <c r="D474" s="84"/>
      <c r="E474" s="84"/>
      <c r="F474" s="84"/>
      <c r="G474" s="84"/>
      <c r="H474" s="10"/>
    </row>
    <row r="475" spans="1:8" ht="15">
      <c r="A475" s="9"/>
      <c r="B475" s="83"/>
      <c r="C475" s="84"/>
      <c r="D475" s="84"/>
      <c r="E475" s="84"/>
      <c r="F475" s="84"/>
      <c r="G475" s="84"/>
      <c r="H475" s="10"/>
    </row>
    <row r="476" spans="1:8" ht="15">
      <c r="A476" s="9"/>
      <c r="B476" s="83"/>
      <c r="C476" s="84"/>
      <c r="D476" s="84"/>
      <c r="E476" s="84"/>
      <c r="F476" s="84"/>
      <c r="G476" s="84"/>
      <c r="H476" s="10"/>
    </row>
    <row r="477" spans="1:8" ht="15">
      <c r="A477" s="9"/>
      <c r="B477" s="83"/>
      <c r="C477" s="84"/>
      <c r="D477" s="84"/>
      <c r="E477" s="84"/>
      <c r="F477" s="84"/>
      <c r="G477" s="84"/>
      <c r="H477" s="10"/>
    </row>
    <row r="478" spans="1:8" ht="15">
      <c r="A478" s="9"/>
      <c r="B478" s="83"/>
      <c r="C478" s="84"/>
      <c r="D478" s="84"/>
      <c r="E478" s="84"/>
      <c r="F478" s="84"/>
      <c r="G478" s="84"/>
      <c r="H478" s="10"/>
    </row>
    <row r="479" spans="1:8" ht="15">
      <c r="A479" s="9"/>
      <c r="B479" s="83"/>
      <c r="C479" s="84"/>
      <c r="D479" s="84"/>
      <c r="E479" s="84"/>
      <c r="F479" s="84"/>
      <c r="G479" s="84"/>
      <c r="H479" s="10"/>
    </row>
    <row r="480" spans="1:8" ht="15">
      <c r="A480" s="9"/>
      <c r="B480" s="83"/>
      <c r="C480" s="84"/>
      <c r="D480" s="84"/>
      <c r="E480" s="84"/>
      <c r="F480" s="84"/>
      <c r="G480" s="84"/>
      <c r="H480" s="10"/>
    </row>
    <row r="481" spans="1:8" ht="15">
      <c r="A481" s="9"/>
      <c r="B481" s="83"/>
      <c r="C481" s="84"/>
      <c r="D481" s="84"/>
      <c r="E481" s="84"/>
      <c r="F481" s="84"/>
      <c r="G481" s="84"/>
      <c r="H481" s="10"/>
    </row>
    <row r="482" spans="1:8" ht="15">
      <c r="A482" s="9"/>
      <c r="B482" s="83"/>
      <c r="C482" s="84"/>
      <c r="D482" s="84"/>
      <c r="E482" s="84"/>
      <c r="F482" s="84"/>
      <c r="G482" s="84"/>
      <c r="H482" s="10"/>
    </row>
    <row r="483" spans="1:8" ht="15">
      <c r="A483" s="9"/>
      <c r="B483" s="83"/>
      <c r="C483" s="84"/>
      <c r="D483" s="84"/>
      <c r="E483" s="84"/>
      <c r="F483" s="84"/>
      <c r="G483" s="84"/>
      <c r="H483" s="10"/>
    </row>
    <row r="484" spans="1:8" ht="15">
      <c r="A484" s="9"/>
      <c r="B484" s="83"/>
      <c r="C484" s="84"/>
      <c r="D484" s="84"/>
      <c r="E484" s="84"/>
      <c r="F484" s="84"/>
      <c r="G484" s="84"/>
      <c r="H484" s="10"/>
    </row>
    <row r="485" spans="1:8" ht="15">
      <c r="A485" s="9"/>
      <c r="B485" s="83"/>
      <c r="C485" s="84"/>
      <c r="D485" s="84"/>
      <c r="E485" s="84"/>
      <c r="F485" s="84"/>
      <c r="G485" s="84"/>
      <c r="H485" s="10"/>
    </row>
    <row r="486" spans="1:8" ht="15">
      <c r="A486" s="9"/>
      <c r="B486" s="83"/>
      <c r="C486" s="84"/>
      <c r="D486" s="84"/>
      <c r="E486" s="84"/>
      <c r="F486" s="84"/>
      <c r="G486" s="84"/>
      <c r="H486" s="10"/>
    </row>
    <row r="487" spans="1:8" ht="15">
      <c r="A487" s="9"/>
      <c r="B487" s="83"/>
      <c r="C487" s="84"/>
      <c r="D487" s="84"/>
      <c r="E487" s="84"/>
      <c r="F487" s="84"/>
      <c r="G487" s="84"/>
      <c r="H487" s="10"/>
    </row>
    <row r="488" spans="1:8" ht="15">
      <c r="A488" s="9"/>
      <c r="B488" s="83"/>
      <c r="C488" s="84"/>
      <c r="D488" s="84"/>
      <c r="E488" s="84"/>
      <c r="F488" s="84"/>
      <c r="G488" s="84"/>
      <c r="H488" s="10"/>
    </row>
    <row r="489" spans="1:8" ht="15">
      <c r="A489" s="9"/>
      <c r="B489" s="83"/>
      <c r="C489" s="84"/>
      <c r="D489" s="84"/>
      <c r="E489" s="84"/>
      <c r="F489" s="84"/>
      <c r="G489" s="84"/>
      <c r="H489" s="10"/>
    </row>
    <row r="490" spans="1:8" ht="15">
      <c r="A490" s="9"/>
      <c r="B490" s="83"/>
      <c r="C490" s="84"/>
      <c r="D490" s="84"/>
      <c r="E490" s="84"/>
      <c r="F490" s="84"/>
      <c r="G490" s="84"/>
      <c r="H490" s="10"/>
    </row>
    <row r="491" spans="1:8" ht="15">
      <c r="A491" s="9"/>
      <c r="B491" s="83"/>
      <c r="C491" s="84"/>
      <c r="D491" s="84"/>
      <c r="E491" s="84"/>
      <c r="F491" s="84"/>
      <c r="G491" s="84"/>
      <c r="H491" s="10"/>
    </row>
    <row r="492" spans="1:8" ht="15">
      <c r="A492" s="9"/>
      <c r="B492" s="83"/>
      <c r="C492" s="84"/>
      <c r="D492" s="84"/>
      <c r="E492" s="84"/>
      <c r="F492" s="84"/>
      <c r="G492" s="84"/>
      <c r="H492" s="10"/>
    </row>
    <row r="493" spans="1:8" ht="15">
      <c r="A493" s="9"/>
      <c r="B493" s="83"/>
      <c r="C493" s="84"/>
      <c r="D493" s="84"/>
      <c r="E493" s="84"/>
      <c r="F493" s="84"/>
      <c r="G493" s="84"/>
      <c r="H493" s="10"/>
    </row>
    <row r="494" spans="1:8" ht="15">
      <c r="A494" s="9"/>
      <c r="B494" s="83"/>
      <c r="C494" s="84"/>
      <c r="D494" s="84"/>
      <c r="E494" s="84"/>
      <c r="F494" s="84"/>
      <c r="G494" s="84"/>
      <c r="H494" s="10"/>
    </row>
    <row r="495" spans="1:8" ht="15">
      <c r="A495" s="9"/>
      <c r="B495" s="83"/>
      <c r="C495" s="84"/>
      <c r="D495" s="84"/>
      <c r="E495" s="84"/>
      <c r="F495" s="84"/>
      <c r="G495" s="84"/>
      <c r="H495" s="10"/>
    </row>
    <row r="496" spans="1:8" ht="15">
      <c r="A496" s="9"/>
      <c r="B496" s="83"/>
      <c r="C496" s="84"/>
      <c r="D496" s="84"/>
      <c r="E496" s="84"/>
      <c r="F496" s="84"/>
      <c r="G496" s="84"/>
      <c r="H496" s="10"/>
    </row>
    <row r="497" spans="1:8" ht="15">
      <c r="A497" s="9"/>
      <c r="B497" s="83"/>
      <c r="C497" s="84"/>
      <c r="D497" s="84"/>
      <c r="E497" s="84"/>
      <c r="F497" s="84"/>
      <c r="G497" s="84"/>
      <c r="H497" s="10"/>
    </row>
    <row r="498" spans="1:8" ht="15">
      <c r="A498" s="9"/>
      <c r="B498" s="83"/>
      <c r="C498" s="84"/>
      <c r="D498" s="84"/>
      <c r="E498" s="84"/>
      <c r="F498" s="84"/>
      <c r="G498" s="84"/>
      <c r="H498" s="10"/>
    </row>
    <row r="499" spans="1:8" ht="15">
      <c r="A499" s="9"/>
      <c r="B499" s="83"/>
      <c r="C499" s="84"/>
      <c r="D499" s="84"/>
      <c r="E499" s="84"/>
      <c r="F499" s="84"/>
      <c r="G499" s="84"/>
      <c r="H499" s="10"/>
    </row>
    <row r="500" spans="1:8" ht="15">
      <c r="A500" s="9"/>
      <c r="B500" s="83"/>
      <c r="C500" s="84"/>
      <c r="D500" s="84"/>
      <c r="E500" s="84"/>
      <c r="F500" s="84"/>
      <c r="G500" s="84"/>
      <c r="H500" s="10"/>
    </row>
    <row r="501" spans="1:8" ht="15">
      <c r="A501" s="9"/>
      <c r="B501" s="83"/>
      <c r="C501" s="84"/>
      <c r="D501" s="84"/>
      <c r="E501" s="84"/>
      <c r="F501" s="84"/>
      <c r="G501" s="84"/>
      <c r="H501" s="10"/>
    </row>
    <row r="502" spans="1:8" ht="15">
      <c r="A502" s="9"/>
      <c r="B502" s="83"/>
      <c r="C502" s="84"/>
      <c r="D502" s="84"/>
      <c r="E502" s="84"/>
      <c r="F502" s="84"/>
      <c r="G502" s="84"/>
      <c r="H502" s="10"/>
    </row>
    <row r="503" spans="1:8" ht="15">
      <c r="A503" s="9"/>
      <c r="B503" s="83"/>
      <c r="C503" s="84"/>
      <c r="D503" s="84"/>
      <c r="E503" s="84"/>
      <c r="F503" s="84"/>
      <c r="G503" s="84"/>
      <c r="H503" s="10"/>
    </row>
    <row r="504" spans="1:8" ht="15">
      <c r="A504" s="9"/>
      <c r="B504" s="83"/>
      <c r="C504" s="84"/>
      <c r="D504" s="84"/>
      <c r="E504" s="84"/>
      <c r="F504" s="84"/>
      <c r="G504" s="84"/>
      <c r="H504" s="10"/>
    </row>
    <row r="505" spans="1:8" ht="15">
      <c r="A505" s="9"/>
      <c r="B505" s="83"/>
      <c r="C505" s="84"/>
      <c r="D505" s="84"/>
      <c r="E505" s="84"/>
      <c r="F505" s="84"/>
      <c r="G505" s="84"/>
      <c r="H505" s="10"/>
    </row>
    <row r="506" spans="1:8" ht="15">
      <c r="A506" s="9"/>
      <c r="B506" s="83"/>
      <c r="C506" s="84"/>
      <c r="D506" s="84"/>
      <c r="E506" s="84"/>
      <c r="F506" s="84"/>
      <c r="G506" s="84"/>
      <c r="H506" s="10"/>
    </row>
    <row r="507" spans="1:8" ht="15">
      <c r="A507" s="9"/>
      <c r="B507" s="83"/>
      <c r="C507" s="84"/>
      <c r="D507" s="84"/>
      <c r="E507" s="84"/>
      <c r="F507" s="84"/>
      <c r="G507" s="84"/>
      <c r="H507" s="10"/>
    </row>
    <row r="508" spans="1:8" ht="15">
      <c r="A508" s="9"/>
      <c r="B508" s="83"/>
      <c r="C508" s="84"/>
      <c r="D508" s="84"/>
      <c r="E508" s="84"/>
      <c r="F508" s="84"/>
      <c r="G508" s="84"/>
      <c r="H508" s="10"/>
    </row>
    <row r="509" spans="1:8" ht="15">
      <c r="A509" s="9"/>
      <c r="B509" s="83"/>
      <c r="C509" s="84"/>
      <c r="D509" s="84"/>
      <c r="E509" s="84"/>
      <c r="F509" s="84"/>
      <c r="G509" s="84"/>
      <c r="H509" s="10"/>
    </row>
    <row r="510" spans="1:8" ht="15">
      <c r="A510" s="9"/>
      <c r="B510" s="83"/>
      <c r="C510" s="84"/>
      <c r="D510" s="84"/>
      <c r="E510" s="84"/>
      <c r="F510" s="84"/>
      <c r="G510" s="84"/>
      <c r="H510" s="10"/>
    </row>
    <row r="511" spans="1:8" ht="15">
      <c r="A511" s="9"/>
      <c r="B511" s="83"/>
      <c r="C511" s="84"/>
      <c r="D511" s="84"/>
      <c r="E511" s="84"/>
      <c r="F511" s="84"/>
      <c r="G511" s="84"/>
      <c r="H511" s="10"/>
    </row>
    <row r="512" spans="1:8" ht="15">
      <c r="A512" s="9"/>
      <c r="B512" s="83"/>
      <c r="C512" s="84"/>
      <c r="D512" s="84"/>
      <c r="E512" s="84"/>
      <c r="F512" s="84"/>
      <c r="G512" s="84"/>
      <c r="H512" s="10"/>
    </row>
    <row r="513" spans="1:8" ht="15">
      <c r="A513" s="9"/>
      <c r="B513" s="83"/>
      <c r="C513" s="84"/>
      <c r="D513" s="84"/>
      <c r="E513" s="84"/>
      <c r="F513" s="84"/>
      <c r="G513" s="84"/>
      <c r="H513" s="10"/>
    </row>
    <row r="514" spans="1:8" ht="15">
      <c r="A514" s="9"/>
      <c r="B514" s="83"/>
      <c r="C514" s="84"/>
      <c r="D514" s="84"/>
      <c r="E514" s="84"/>
      <c r="F514" s="84"/>
      <c r="G514" s="84"/>
      <c r="H514" s="10"/>
    </row>
    <row r="515" spans="1:8" ht="15">
      <c r="A515" s="9"/>
      <c r="B515" s="83"/>
      <c r="C515" s="84"/>
      <c r="D515" s="84"/>
      <c r="E515" s="84"/>
      <c r="F515" s="84"/>
      <c r="G515" s="84"/>
      <c r="H515" s="10"/>
    </row>
    <row r="516" spans="1:8" ht="15">
      <c r="A516" s="9"/>
      <c r="B516" s="83"/>
      <c r="C516" s="84"/>
      <c r="D516" s="84"/>
      <c r="E516" s="84"/>
      <c r="F516" s="84"/>
      <c r="G516" s="84"/>
      <c r="H516" s="10"/>
    </row>
    <row r="517" spans="1:8" ht="15">
      <c r="A517" s="9"/>
      <c r="B517" s="83"/>
      <c r="C517" s="84"/>
      <c r="D517" s="84"/>
      <c r="E517" s="84"/>
      <c r="F517" s="84"/>
      <c r="G517" s="84"/>
      <c r="H517" s="10"/>
    </row>
    <row r="518" spans="1:8" ht="15">
      <c r="A518" s="9"/>
      <c r="B518" s="83"/>
      <c r="C518" s="84"/>
      <c r="D518" s="84"/>
      <c r="E518" s="84"/>
      <c r="F518" s="84"/>
      <c r="G518" s="84"/>
      <c r="H518" s="10"/>
    </row>
    <row r="519" spans="1:8" ht="15">
      <c r="A519" s="9"/>
      <c r="B519" s="83"/>
      <c r="C519" s="84"/>
      <c r="D519" s="84"/>
      <c r="E519" s="84"/>
      <c r="F519" s="84"/>
      <c r="G519" s="84"/>
      <c r="H519" s="10"/>
    </row>
    <row r="520" spans="1:8" ht="15">
      <c r="A520" s="9"/>
      <c r="B520" s="83"/>
      <c r="C520" s="84"/>
      <c r="D520" s="84"/>
      <c r="E520" s="84"/>
      <c r="F520" s="84"/>
      <c r="G520" s="84"/>
      <c r="H520" s="10"/>
    </row>
    <row r="521" spans="1:8" ht="15">
      <c r="A521" s="9"/>
      <c r="B521" s="83"/>
      <c r="C521" s="84"/>
      <c r="D521" s="84"/>
      <c r="E521" s="84"/>
      <c r="F521" s="84"/>
      <c r="G521" s="84"/>
      <c r="H521" s="10"/>
    </row>
    <row r="522" spans="1:8" ht="15">
      <c r="A522" s="9"/>
      <c r="B522" s="83"/>
      <c r="C522" s="84"/>
      <c r="D522" s="84"/>
      <c r="E522" s="84"/>
      <c r="F522" s="84"/>
      <c r="G522" s="84"/>
      <c r="H522" s="10"/>
    </row>
    <row r="523" spans="1:8" ht="15">
      <c r="A523" s="9"/>
      <c r="B523" s="83"/>
      <c r="C523" s="84"/>
      <c r="D523" s="84"/>
      <c r="E523" s="84"/>
      <c r="F523" s="84"/>
      <c r="G523" s="84"/>
      <c r="H523" s="10"/>
    </row>
    <row r="524" spans="1:8" ht="15">
      <c r="A524" s="9"/>
      <c r="B524" s="83"/>
      <c r="C524" s="84"/>
      <c r="D524" s="84"/>
      <c r="E524" s="84"/>
      <c r="F524" s="84"/>
      <c r="G524" s="84"/>
      <c r="H524" s="10"/>
    </row>
    <row r="525" spans="1:8" ht="15">
      <c r="A525" s="9"/>
      <c r="B525" s="83"/>
      <c r="C525" s="84"/>
      <c r="D525" s="84"/>
      <c r="E525" s="84"/>
      <c r="F525" s="84"/>
      <c r="G525" s="84"/>
      <c r="H525" s="10"/>
    </row>
    <row r="526" spans="1:8" ht="15">
      <c r="A526" s="9"/>
      <c r="B526" s="83"/>
      <c r="C526" s="84"/>
      <c r="D526" s="84"/>
      <c r="E526" s="84"/>
      <c r="F526" s="84"/>
      <c r="G526" s="84"/>
      <c r="H526" s="10"/>
    </row>
    <row r="527" spans="1:8" ht="15">
      <c r="A527" s="9"/>
      <c r="B527" s="83"/>
      <c r="C527" s="84"/>
      <c r="D527" s="84"/>
      <c r="E527" s="84"/>
      <c r="F527" s="84"/>
      <c r="G527" s="84"/>
      <c r="H527" s="10"/>
    </row>
    <row r="528" spans="1:8" ht="15">
      <c r="A528" s="9"/>
      <c r="B528" s="83"/>
      <c r="C528" s="84"/>
      <c r="D528" s="84"/>
      <c r="E528" s="84"/>
      <c r="F528" s="84"/>
      <c r="G528" s="84"/>
      <c r="H528" s="10"/>
    </row>
    <row r="529" spans="1:8" ht="15">
      <c r="A529" s="9"/>
      <c r="B529" s="83"/>
      <c r="C529" s="84"/>
      <c r="D529" s="84"/>
      <c r="E529" s="84"/>
      <c r="F529" s="84"/>
      <c r="G529" s="84"/>
      <c r="H529" s="10"/>
    </row>
    <row r="530" spans="1:8" ht="15">
      <c r="A530" s="9"/>
      <c r="B530" s="83"/>
      <c r="C530" s="84"/>
      <c r="D530" s="84"/>
      <c r="E530" s="84"/>
      <c r="F530" s="84"/>
      <c r="G530" s="84"/>
      <c r="H530" s="10"/>
    </row>
    <row r="531" spans="1:8" ht="15">
      <c r="A531" s="9"/>
      <c r="B531" s="83"/>
      <c r="C531" s="84"/>
      <c r="D531" s="84"/>
      <c r="E531" s="84"/>
      <c r="F531" s="84"/>
      <c r="G531" s="84"/>
      <c r="H531" s="10"/>
    </row>
    <row r="532" spans="1:8" ht="15">
      <c r="A532" s="9"/>
      <c r="B532" s="83"/>
      <c r="C532" s="84"/>
      <c r="D532" s="84"/>
      <c r="E532" s="84"/>
      <c r="F532" s="84"/>
      <c r="G532" s="84"/>
      <c r="H532" s="10"/>
    </row>
    <row r="533" spans="1:8" ht="15">
      <c r="A533" s="9"/>
      <c r="B533" s="83"/>
      <c r="C533" s="84"/>
      <c r="D533" s="84"/>
      <c r="E533" s="84"/>
      <c r="F533" s="84"/>
      <c r="G533" s="84"/>
      <c r="H533" s="10"/>
    </row>
    <row r="534" spans="1:8" ht="15">
      <c r="A534" s="9"/>
      <c r="B534" s="83"/>
      <c r="C534" s="84"/>
      <c r="D534" s="84"/>
      <c r="E534" s="84"/>
      <c r="F534" s="84"/>
      <c r="G534" s="84"/>
      <c r="H534" s="10"/>
    </row>
    <row r="535" spans="1:8" ht="15">
      <c r="A535" s="9"/>
      <c r="B535" s="83"/>
      <c r="C535" s="84"/>
      <c r="D535" s="84"/>
      <c r="E535" s="84"/>
      <c r="F535" s="84"/>
      <c r="G535" s="84"/>
      <c r="H535" s="10"/>
    </row>
    <row r="536" spans="1:8" ht="15">
      <c r="A536" s="9"/>
      <c r="B536" s="83"/>
      <c r="C536" s="84"/>
      <c r="D536" s="84"/>
      <c r="E536" s="84"/>
      <c r="F536" s="84"/>
      <c r="G536" s="84"/>
      <c r="H536" s="10"/>
    </row>
    <row r="537" spans="1:8" ht="15">
      <c r="A537" s="9"/>
      <c r="B537" s="83"/>
      <c r="C537" s="84"/>
      <c r="D537" s="84"/>
      <c r="E537" s="84"/>
      <c r="F537" s="84"/>
      <c r="G537" s="84"/>
      <c r="H537" s="10"/>
    </row>
    <row r="538" spans="1:8" ht="15">
      <c r="A538" s="9"/>
      <c r="B538" s="83"/>
      <c r="C538" s="84"/>
      <c r="D538" s="84"/>
      <c r="E538" s="84"/>
      <c r="F538" s="84"/>
      <c r="G538" s="84"/>
      <c r="H538" s="10"/>
    </row>
    <row r="539" spans="1:8" ht="15">
      <c r="A539" s="9"/>
      <c r="B539" s="83"/>
      <c r="C539" s="84"/>
      <c r="D539" s="84"/>
      <c r="E539" s="84"/>
      <c r="F539" s="84"/>
      <c r="G539" s="84"/>
      <c r="H539" s="10"/>
    </row>
    <row r="540" spans="1:8" ht="15">
      <c r="A540" s="9"/>
      <c r="B540" s="83"/>
      <c r="C540" s="84"/>
      <c r="D540" s="84"/>
      <c r="E540" s="84"/>
      <c r="F540" s="84"/>
      <c r="G540" s="84"/>
      <c r="H540" s="10"/>
    </row>
    <row r="541" spans="1:8" ht="15">
      <c r="A541" s="9"/>
      <c r="B541" s="83"/>
      <c r="C541" s="84"/>
      <c r="D541" s="84"/>
      <c r="E541" s="84"/>
      <c r="F541" s="84"/>
      <c r="G541" s="84"/>
      <c r="H541" s="10"/>
    </row>
    <row r="542" spans="1:8" ht="15">
      <c r="A542" s="9"/>
      <c r="B542" s="83"/>
      <c r="C542" s="84"/>
      <c r="D542" s="84"/>
      <c r="E542" s="84"/>
      <c r="F542" s="84"/>
      <c r="G542" s="84"/>
      <c r="H542" s="10"/>
    </row>
    <row r="543" spans="1:8" ht="15">
      <c r="A543" s="9"/>
      <c r="B543" s="83"/>
      <c r="C543" s="84"/>
      <c r="D543" s="84"/>
      <c r="E543" s="84"/>
      <c r="F543" s="84"/>
      <c r="G543" s="84"/>
      <c r="H543" s="10"/>
    </row>
    <row r="544" spans="1:8" ht="15">
      <c r="A544" s="9"/>
      <c r="B544" s="83"/>
      <c r="C544" s="84"/>
      <c r="D544" s="84"/>
      <c r="E544" s="84"/>
      <c r="F544" s="84"/>
      <c r="G544" s="84"/>
      <c r="H544" s="10"/>
    </row>
    <row r="545" spans="1:8" ht="15">
      <c r="A545" s="9"/>
      <c r="B545" s="83"/>
      <c r="C545" s="84"/>
      <c r="D545" s="84"/>
      <c r="E545" s="84"/>
      <c r="F545" s="84"/>
      <c r="G545" s="84"/>
      <c r="H545" s="10"/>
    </row>
    <row r="546" spans="1:8" ht="15">
      <c r="A546" s="9"/>
      <c r="B546" s="83"/>
      <c r="C546" s="84"/>
      <c r="D546" s="84"/>
      <c r="E546" s="84"/>
      <c r="F546" s="84"/>
      <c r="G546" s="84"/>
      <c r="H546" s="10"/>
    </row>
    <row r="547" spans="1:8" ht="15">
      <c r="A547" s="9"/>
      <c r="B547" s="83"/>
      <c r="C547" s="84"/>
      <c r="D547" s="84"/>
      <c r="E547" s="84"/>
      <c r="F547" s="84"/>
      <c r="G547" s="84"/>
      <c r="H547" s="10"/>
    </row>
    <row r="548" spans="1:8" ht="15">
      <c r="A548" s="9"/>
      <c r="B548" s="83"/>
      <c r="C548" s="84"/>
      <c r="D548" s="84"/>
      <c r="E548" s="84"/>
      <c r="F548" s="84"/>
      <c r="G548" s="84"/>
      <c r="H548" s="10"/>
    </row>
    <row r="549" spans="1:8" ht="15">
      <c r="A549" s="9"/>
      <c r="B549" s="83"/>
      <c r="C549" s="84"/>
      <c r="D549" s="84"/>
      <c r="E549" s="84"/>
      <c r="F549" s="84"/>
      <c r="G549" s="84"/>
      <c r="H549" s="10"/>
    </row>
    <row r="550" spans="1:8" ht="15">
      <c r="A550" s="9"/>
      <c r="B550" s="83"/>
      <c r="C550" s="84"/>
      <c r="D550" s="84"/>
      <c r="E550" s="84"/>
      <c r="F550" s="84"/>
      <c r="G550" s="84"/>
      <c r="H550" s="10"/>
    </row>
    <row r="551" spans="1:8" ht="15">
      <c r="A551" s="9"/>
      <c r="B551" s="83"/>
      <c r="C551" s="84"/>
      <c r="D551" s="84"/>
      <c r="E551" s="84"/>
      <c r="F551" s="84"/>
      <c r="G551" s="84"/>
      <c r="H551" s="10"/>
    </row>
    <row r="552" spans="1:8" ht="15">
      <c r="A552" s="9"/>
      <c r="B552" s="83"/>
      <c r="C552" s="84"/>
      <c r="D552" s="84"/>
      <c r="E552" s="84"/>
      <c r="F552" s="84"/>
      <c r="G552" s="84"/>
      <c r="H552" s="10"/>
    </row>
    <row r="553" spans="1:8" ht="15">
      <c r="A553" s="9"/>
      <c r="B553" s="83"/>
      <c r="C553" s="84"/>
      <c r="D553" s="84"/>
      <c r="E553" s="84"/>
      <c r="F553" s="84"/>
      <c r="G553" s="84"/>
      <c r="H553" s="10"/>
    </row>
    <row r="554" spans="1:8" ht="15">
      <c r="A554" s="9"/>
      <c r="B554" s="83"/>
      <c r="C554" s="84"/>
      <c r="D554" s="84"/>
      <c r="E554" s="84"/>
      <c r="F554" s="84"/>
      <c r="G554" s="84"/>
      <c r="H554" s="10"/>
    </row>
    <row r="555" spans="1:8" ht="15">
      <c r="A555" s="9"/>
      <c r="B555" s="83"/>
      <c r="C555" s="84"/>
      <c r="D555" s="84"/>
      <c r="E555" s="84"/>
      <c r="F555" s="84"/>
      <c r="G555" s="84"/>
      <c r="H555" s="10"/>
    </row>
    <row r="556" spans="1:8" ht="15">
      <c r="A556" s="9"/>
      <c r="B556" s="83"/>
      <c r="C556" s="84"/>
      <c r="D556" s="84"/>
      <c r="E556" s="84"/>
      <c r="F556" s="84"/>
      <c r="G556" s="84"/>
      <c r="H556" s="10"/>
    </row>
    <row r="557" spans="1:8" ht="15">
      <c r="A557" s="9"/>
      <c r="B557" s="83"/>
      <c r="C557" s="84"/>
      <c r="D557" s="84"/>
      <c r="E557" s="84"/>
      <c r="F557" s="84"/>
      <c r="G557" s="84"/>
      <c r="H557" s="10"/>
    </row>
    <row r="558" spans="1:8" ht="15">
      <c r="A558" s="9"/>
      <c r="B558" s="83"/>
      <c r="C558" s="84"/>
      <c r="D558" s="84"/>
      <c r="E558" s="84"/>
      <c r="F558" s="84"/>
      <c r="G558" s="84"/>
      <c r="H558" s="10"/>
    </row>
    <row r="559" spans="1:8" ht="15">
      <c r="A559" s="9"/>
      <c r="B559" s="83"/>
      <c r="C559" s="84"/>
      <c r="D559" s="84"/>
      <c r="E559" s="84"/>
      <c r="F559" s="84"/>
      <c r="G559" s="84"/>
      <c r="H559" s="10"/>
    </row>
    <row r="560" spans="1:8" ht="15">
      <c r="A560" s="9"/>
      <c r="B560" s="83"/>
      <c r="C560" s="84"/>
      <c r="D560" s="84"/>
      <c r="E560" s="84"/>
      <c r="F560" s="84"/>
      <c r="G560" s="84"/>
      <c r="H560" s="10"/>
    </row>
    <row r="561" spans="1:8" ht="15">
      <c r="A561" s="9"/>
      <c r="B561" s="83"/>
      <c r="C561" s="84"/>
      <c r="D561" s="84"/>
      <c r="E561" s="84"/>
      <c r="F561" s="84"/>
      <c r="G561" s="84"/>
      <c r="H561" s="10"/>
    </row>
    <row r="562" spans="1:8" ht="15">
      <c r="A562" s="9"/>
      <c r="B562" s="83"/>
      <c r="C562" s="84"/>
      <c r="D562" s="84"/>
      <c r="E562" s="84"/>
      <c r="F562" s="84"/>
      <c r="G562" s="84"/>
      <c r="H562" s="10"/>
    </row>
    <row r="563" spans="1:8" ht="15">
      <c r="A563" s="9"/>
      <c r="B563" s="83"/>
      <c r="C563" s="84"/>
      <c r="D563" s="84"/>
      <c r="E563" s="84"/>
      <c r="F563" s="84"/>
      <c r="G563" s="84"/>
      <c r="H563" s="10"/>
    </row>
    <row r="564" spans="1:8" ht="15">
      <c r="A564" s="9"/>
      <c r="B564" s="83"/>
      <c r="C564" s="84"/>
      <c r="D564" s="84"/>
      <c r="E564" s="84"/>
      <c r="F564" s="84"/>
      <c r="G564" s="84"/>
      <c r="H564" s="10"/>
    </row>
    <row r="565" spans="1:8" ht="15">
      <c r="A565" s="9"/>
      <c r="B565" s="83"/>
      <c r="C565" s="84"/>
      <c r="D565" s="84"/>
      <c r="E565" s="84"/>
      <c r="F565" s="84"/>
      <c r="G565" s="84"/>
      <c r="H565" s="10"/>
    </row>
    <row r="566" spans="1:8" ht="15">
      <c r="A566" s="9"/>
      <c r="B566" s="83"/>
      <c r="C566" s="84"/>
      <c r="D566" s="84"/>
      <c r="E566" s="84"/>
      <c r="F566" s="84"/>
      <c r="G566" s="84"/>
      <c r="H566" s="10"/>
    </row>
    <row r="567" spans="1:8" ht="15">
      <c r="A567" s="9"/>
      <c r="B567" s="83"/>
      <c r="C567" s="84"/>
      <c r="D567" s="84"/>
      <c r="E567" s="84"/>
      <c r="F567" s="84"/>
      <c r="G567" s="84"/>
      <c r="H567" s="10"/>
    </row>
    <row r="568" spans="1:8" ht="15">
      <c r="A568" s="9"/>
      <c r="B568" s="83"/>
      <c r="C568" s="84"/>
      <c r="D568" s="84"/>
      <c r="E568" s="84"/>
      <c r="F568" s="84"/>
      <c r="G568" s="84"/>
      <c r="H568" s="10"/>
    </row>
    <row r="569" spans="1:8" ht="15">
      <c r="A569" s="9"/>
      <c r="B569" s="83"/>
      <c r="C569" s="84"/>
      <c r="D569" s="84"/>
      <c r="E569" s="84"/>
      <c r="F569" s="84"/>
      <c r="G569" s="84"/>
      <c r="H569" s="10"/>
    </row>
    <row r="570" spans="1:8" ht="15">
      <c r="A570" s="9"/>
      <c r="B570" s="83"/>
      <c r="C570" s="84"/>
      <c r="D570" s="84"/>
      <c r="E570" s="84"/>
      <c r="F570" s="84"/>
      <c r="G570" s="84"/>
      <c r="H570" s="10"/>
    </row>
    <row r="571" spans="1:8" ht="15">
      <c r="A571" s="9"/>
      <c r="B571" s="83"/>
      <c r="C571" s="84"/>
      <c r="D571" s="84"/>
      <c r="E571" s="84"/>
      <c r="F571" s="84"/>
      <c r="G571" s="84"/>
      <c r="H571" s="10"/>
    </row>
    <row r="572" spans="1:8" ht="15">
      <c r="A572" s="9"/>
      <c r="B572" s="83"/>
      <c r="C572" s="84"/>
      <c r="D572" s="84"/>
      <c r="E572" s="84"/>
      <c r="F572" s="84"/>
      <c r="G572" s="84"/>
      <c r="H572" s="10"/>
    </row>
    <row r="573" spans="1:8" ht="15">
      <c r="A573" s="9"/>
      <c r="B573" s="83"/>
      <c r="C573" s="84"/>
      <c r="D573" s="84"/>
      <c r="E573" s="84"/>
      <c r="F573" s="84"/>
      <c r="G573" s="84"/>
      <c r="H573" s="10"/>
    </row>
    <row r="574" spans="1:8" ht="15">
      <c r="A574" s="9"/>
      <c r="B574" s="83"/>
      <c r="C574" s="84"/>
      <c r="D574" s="84"/>
      <c r="E574" s="84"/>
      <c r="F574" s="84"/>
      <c r="G574" s="84"/>
      <c r="H574" s="10"/>
    </row>
    <row r="575" spans="1:8" ht="15">
      <c r="A575" s="9"/>
      <c r="B575" s="83"/>
      <c r="C575" s="84"/>
      <c r="D575" s="84"/>
      <c r="E575" s="84"/>
      <c r="F575" s="84"/>
      <c r="G575" s="84"/>
      <c r="H575" s="10"/>
    </row>
    <row r="576" spans="1:8" ht="15">
      <c r="A576" s="9"/>
      <c r="B576" s="83"/>
      <c r="C576" s="84"/>
      <c r="D576" s="84"/>
      <c r="E576" s="84"/>
      <c r="F576" s="84"/>
      <c r="G576" s="84"/>
      <c r="H576" s="10"/>
    </row>
    <row r="577" spans="1:8" ht="15">
      <c r="A577" s="9"/>
      <c r="B577" s="83"/>
      <c r="C577" s="84"/>
      <c r="D577" s="84"/>
      <c r="E577" s="84"/>
      <c r="F577" s="84"/>
      <c r="G577" s="84"/>
      <c r="H577" s="10"/>
    </row>
    <row r="578" spans="1:8" ht="15">
      <c r="A578" s="9"/>
      <c r="B578" s="83"/>
      <c r="C578" s="84"/>
      <c r="D578" s="84"/>
      <c r="E578" s="84"/>
      <c r="F578" s="84"/>
      <c r="G578" s="84"/>
      <c r="H578" s="10"/>
    </row>
    <row r="579" spans="1:8" ht="15">
      <c r="A579" s="9"/>
      <c r="B579" s="83"/>
      <c r="C579" s="84"/>
      <c r="D579" s="84"/>
      <c r="E579" s="84"/>
      <c r="F579" s="84"/>
      <c r="G579" s="84"/>
      <c r="H579" s="10"/>
    </row>
    <row r="580" spans="1:8" ht="15">
      <c r="A580" s="9"/>
      <c r="B580" s="83"/>
      <c r="C580" s="84"/>
      <c r="D580" s="84"/>
      <c r="E580" s="84"/>
      <c r="F580" s="84"/>
      <c r="G580" s="84"/>
      <c r="H580" s="10"/>
    </row>
    <row r="581" spans="1:8" ht="15">
      <c r="A581" s="9"/>
      <c r="B581" s="83"/>
      <c r="C581" s="84"/>
      <c r="D581" s="84"/>
      <c r="E581" s="84"/>
      <c r="F581" s="84"/>
      <c r="G581" s="84"/>
      <c r="H581" s="10"/>
    </row>
    <row r="582" spans="1:8" ht="15">
      <c r="A582" s="9"/>
      <c r="B582" s="83"/>
      <c r="C582" s="84"/>
      <c r="D582" s="84"/>
      <c r="E582" s="84"/>
      <c r="F582" s="84"/>
      <c r="G582" s="84"/>
      <c r="H582" s="10"/>
    </row>
    <row r="583" spans="1:8" ht="15">
      <c r="A583" s="9"/>
      <c r="B583" s="83"/>
      <c r="C583" s="84"/>
      <c r="D583" s="84"/>
      <c r="E583" s="84"/>
      <c r="F583" s="84"/>
      <c r="G583" s="84"/>
      <c r="H583" s="10"/>
    </row>
    <row r="584" spans="1:8" ht="15">
      <c r="A584" s="9"/>
      <c r="B584" s="83"/>
      <c r="C584" s="84"/>
      <c r="D584" s="84"/>
      <c r="E584" s="84"/>
      <c r="F584" s="84"/>
      <c r="G584" s="84"/>
      <c r="H584" s="10"/>
    </row>
    <row r="585" spans="1:8" ht="15">
      <c r="A585" s="9"/>
      <c r="B585" s="83"/>
      <c r="C585" s="84"/>
      <c r="D585" s="84"/>
      <c r="E585" s="84"/>
      <c r="F585" s="84"/>
      <c r="G585" s="84"/>
      <c r="H585" s="10"/>
    </row>
    <row r="586" spans="1:8" ht="15">
      <c r="A586" s="9"/>
      <c r="B586" s="83"/>
      <c r="C586" s="84"/>
      <c r="D586" s="84"/>
      <c r="E586" s="84"/>
      <c r="F586" s="84"/>
      <c r="G586" s="84"/>
      <c r="H586" s="10"/>
    </row>
    <row r="587" spans="1:8" ht="15">
      <c r="A587" s="9"/>
      <c r="B587" s="83"/>
      <c r="C587" s="84"/>
      <c r="D587" s="84"/>
      <c r="E587" s="84"/>
      <c r="F587" s="84"/>
      <c r="G587" s="84"/>
      <c r="H587" s="10"/>
    </row>
    <row r="588" spans="1:8" ht="15">
      <c r="A588" s="9"/>
      <c r="B588" s="83"/>
      <c r="C588" s="84"/>
      <c r="D588" s="84"/>
      <c r="E588" s="84"/>
      <c r="F588" s="84"/>
      <c r="G588" s="84"/>
      <c r="H588" s="10"/>
    </row>
    <row r="589" spans="1:8" ht="15">
      <c r="A589" s="9"/>
      <c r="B589" s="83"/>
      <c r="C589" s="84"/>
      <c r="D589" s="84"/>
      <c r="E589" s="84"/>
      <c r="F589" s="84"/>
      <c r="G589" s="84"/>
      <c r="H589" s="10"/>
    </row>
    <row r="590" spans="1:8" ht="15">
      <c r="A590" s="9"/>
      <c r="B590" s="83"/>
      <c r="C590" s="84"/>
      <c r="D590" s="84"/>
      <c r="E590" s="84"/>
      <c r="F590" s="84"/>
      <c r="G590" s="84"/>
      <c r="H590" s="10"/>
    </row>
    <row r="591" spans="1:8" ht="15">
      <c r="A591" s="9"/>
      <c r="B591" s="83"/>
      <c r="C591" s="84"/>
      <c r="D591" s="84"/>
      <c r="E591" s="84"/>
      <c r="F591" s="84"/>
      <c r="G591" s="84"/>
      <c r="H591" s="10"/>
    </row>
    <row r="592" spans="1:8" ht="15">
      <c r="A592" s="9"/>
      <c r="B592" s="83"/>
      <c r="C592" s="84"/>
      <c r="D592" s="84"/>
      <c r="E592" s="84"/>
      <c r="F592" s="84"/>
      <c r="G592" s="84"/>
      <c r="H592" s="10"/>
    </row>
    <row r="593" spans="1:8" ht="15">
      <c r="A593" s="9"/>
      <c r="B593" s="83"/>
      <c r="C593" s="84"/>
      <c r="D593" s="84"/>
      <c r="E593" s="84"/>
      <c r="F593" s="84"/>
      <c r="G593" s="84"/>
      <c r="H593" s="10"/>
    </row>
    <row r="594" spans="1:8" ht="15">
      <c r="A594" s="9"/>
      <c r="B594" s="83"/>
      <c r="C594" s="84"/>
      <c r="D594" s="84"/>
      <c r="E594" s="84"/>
      <c r="F594" s="84"/>
      <c r="G594" s="84"/>
      <c r="H594" s="10"/>
    </row>
    <row r="595" spans="1:8" ht="15">
      <c r="A595" s="9"/>
      <c r="B595" s="83"/>
      <c r="C595" s="84"/>
      <c r="D595" s="84"/>
      <c r="E595" s="84"/>
      <c r="F595" s="84"/>
      <c r="G595" s="84"/>
      <c r="H595" s="10"/>
    </row>
    <row r="596" spans="1:8" ht="15">
      <c r="A596" s="9"/>
      <c r="B596" s="83"/>
      <c r="C596" s="84"/>
      <c r="D596" s="84"/>
      <c r="E596" s="84"/>
      <c r="F596" s="84"/>
      <c r="G596" s="84"/>
      <c r="H596" s="10"/>
    </row>
    <row r="597" spans="1:8" ht="15">
      <c r="A597" s="9"/>
      <c r="B597" s="83"/>
      <c r="C597" s="84"/>
      <c r="D597" s="84"/>
      <c r="E597" s="84"/>
      <c r="F597" s="84"/>
      <c r="G597" s="84"/>
      <c r="H597" s="10"/>
    </row>
    <row r="598" spans="1:8" ht="15">
      <c r="A598" s="9"/>
      <c r="B598" s="83"/>
      <c r="C598" s="84"/>
      <c r="D598" s="84"/>
      <c r="E598" s="84"/>
      <c r="F598" s="84"/>
      <c r="G598" s="84"/>
      <c r="H598" s="10"/>
    </row>
    <row r="599" spans="1:8" ht="15">
      <c r="A599" s="9"/>
      <c r="B599" s="83"/>
      <c r="C599" s="84"/>
      <c r="D599" s="84"/>
      <c r="E599" s="84"/>
      <c r="F599" s="84"/>
      <c r="G599" s="84"/>
      <c r="H599" s="10"/>
    </row>
    <row r="600" spans="1:8" ht="15">
      <c r="A600" s="9"/>
      <c r="B600" s="83"/>
      <c r="C600" s="84"/>
      <c r="D600" s="84"/>
      <c r="E600" s="84"/>
      <c r="F600" s="84"/>
      <c r="G600" s="84"/>
      <c r="H600" s="10"/>
    </row>
    <row r="601" spans="1:8" ht="15">
      <c r="A601" s="9"/>
      <c r="B601" s="83"/>
      <c r="C601" s="84"/>
      <c r="D601" s="84"/>
      <c r="E601" s="84"/>
      <c r="F601" s="84"/>
      <c r="G601" s="84"/>
      <c r="H601" s="10"/>
    </row>
    <row r="602" spans="1:8" ht="15">
      <c r="A602" s="9"/>
      <c r="B602" s="83"/>
      <c r="C602" s="84"/>
      <c r="D602" s="84"/>
      <c r="E602" s="84"/>
      <c r="F602" s="84"/>
      <c r="G602" s="84"/>
      <c r="H602" s="10"/>
    </row>
    <row r="603" spans="1:8" ht="15">
      <c r="A603" s="9"/>
      <c r="B603" s="83"/>
      <c r="C603" s="84"/>
      <c r="D603" s="84"/>
      <c r="E603" s="84"/>
      <c r="F603" s="84"/>
      <c r="G603" s="84"/>
      <c r="H603" s="10"/>
    </row>
    <row r="604" spans="1:8" ht="15">
      <c r="A604" s="9"/>
      <c r="B604" s="83"/>
      <c r="C604" s="84"/>
      <c r="D604" s="84"/>
      <c r="E604" s="84"/>
      <c r="F604" s="84"/>
      <c r="G604" s="84"/>
      <c r="H604" s="10"/>
    </row>
    <row r="605" spans="1:8" ht="15">
      <c r="A605" s="9"/>
      <c r="B605" s="83"/>
      <c r="C605" s="84"/>
      <c r="D605" s="84"/>
      <c r="E605" s="84"/>
      <c r="F605" s="84"/>
      <c r="G605" s="84"/>
      <c r="H605" s="10"/>
    </row>
    <row r="606" spans="1:8" ht="15">
      <c r="A606" s="9"/>
      <c r="B606" s="83"/>
      <c r="C606" s="84"/>
      <c r="D606" s="84"/>
      <c r="E606" s="84"/>
      <c r="F606" s="84"/>
      <c r="G606" s="84"/>
      <c r="H606" s="10"/>
    </row>
    <row r="607" spans="1:8" ht="15">
      <c r="A607" s="9"/>
      <c r="B607" s="83"/>
      <c r="C607" s="84"/>
      <c r="D607" s="84"/>
      <c r="E607" s="84"/>
      <c r="F607" s="84"/>
      <c r="G607" s="84"/>
      <c r="H607" s="10"/>
    </row>
    <row r="608" spans="1:8" ht="15">
      <c r="A608" s="9"/>
      <c r="B608" s="83"/>
      <c r="C608" s="84"/>
      <c r="D608" s="84"/>
      <c r="E608" s="84"/>
      <c r="F608" s="84"/>
      <c r="G608" s="84"/>
      <c r="H608" s="10"/>
    </row>
    <row r="609" spans="1:8" ht="15">
      <c r="A609" s="9"/>
      <c r="B609" s="83"/>
      <c r="C609" s="84"/>
      <c r="D609" s="84"/>
      <c r="E609" s="84"/>
      <c r="F609" s="84"/>
      <c r="G609" s="84"/>
      <c r="H609" s="10"/>
    </row>
    <row r="610" spans="1:8" ht="15">
      <c r="A610" s="9"/>
      <c r="B610" s="83"/>
      <c r="C610" s="84"/>
      <c r="D610" s="84"/>
      <c r="E610" s="84"/>
      <c r="F610" s="84"/>
      <c r="G610" s="84"/>
      <c r="H610" s="10"/>
    </row>
    <row r="611" spans="1:8" ht="15">
      <c r="A611" s="9"/>
      <c r="B611" s="83"/>
      <c r="C611" s="84"/>
      <c r="D611" s="84"/>
      <c r="E611" s="84"/>
      <c r="F611" s="84"/>
      <c r="G611" s="84"/>
      <c r="H611" s="10"/>
    </row>
    <row r="612" spans="1:8" ht="15">
      <c r="A612" s="9"/>
      <c r="B612" s="83"/>
      <c r="C612" s="84"/>
      <c r="D612" s="84"/>
      <c r="E612" s="84"/>
      <c r="F612" s="84"/>
      <c r="G612" s="84"/>
      <c r="H612" s="10"/>
    </row>
    <row r="613" spans="1:8" ht="15">
      <c r="A613" s="9"/>
      <c r="B613" s="83"/>
      <c r="C613" s="84"/>
      <c r="D613" s="84"/>
      <c r="E613" s="84"/>
      <c r="F613" s="84"/>
      <c r="G613" s="84"/>
      <c r="H613" s="10"/>
    </row>
    <row r="614" spans="1:8" ht="15">
      <c r="A614" s="9"/>
      <c r="B614" s="83"/>
      <c r="C614" s="84"/>
      <c r="D614" s="84"/>
      <c r="E614" s="84"/>
      <c r="F614" s="84"/>
      <c r="G614" s="84"/>
      <c r="H614" s="10"/>
    </row>
    <row r="615" spans="1:8" ht="15">
      <c r="A615" s="9"/>
      <c r="B615" s="83"/>
      <c r="C615" s="84"/>
      <c r="D615" s="84"/>
      <c r="E615" s="84"/>
      <c r="F615" s="84"/>
      <c r="G615" s="84"/>
      <c r="H615" s="10"/>
    </row>
    <row r="616" spans="1:8" ht="15">
      <c r="A616" s="9"/>
      <c r="B616" s="83"/>
      <c r="C616" s="84"/>
      <c r="D616" s="84"/>
      <c r="E616" s="84"/>
      <c r="F616" s="84"/>
      <c r="G616" s="84"/>
      <c r="H616" s="10"/>
    </row>
    <row r="617" spans="1:8" ht="15">
      <c r="A617" s="9"/>
      <c r="B617" s="83"/>
      <c r="C617" s="84"/>
      <c r="D617" s="84"/>
      <c r="E617" s="84"/>
      <c r="F617" s="84"/>
      <c r="G617" s="84"/>
      <c r="H617" s="10"/>
    </row>
    <row r="618" spans="1:8" ht="15">
      <c r="A618" s="9"/>
      <c r="B618" s="83"/>
      <c r="C618" s="84"/>
      <c r="D618" s="84"/>
      <c r="E618" s="84"/>
      <c r="F618" s="84"/>
      <c r="G618" s="84"/>
      <c r="H618" s="10"/>
    </row>
    <row r="619" spans="1:8" ht="15">
      <c r="A619" s="9"/>
      <c r="B619" s="83"/>
      <c r="C619" s="84"/>
      <c r="D619" s="84"/>
      <c r="E619" s="84"/>
      <c r="F619" s="84"/>
      <c r="G619" s="84"/>
      <c r="H619" s="10"/>
    </row>
    <row r="620" spans="1:8" ht="15">
      <c r="A620" s="9"/>
      <c r="B620" s="83"/>
      <c r="C620" s="84"/>
      <c r="D620" s="84"/>
      <c r="E620" s="84"/>
      <c r="F620" s="84"/>
      <c r="G620" s="84"/>
      <c r="H620" s="10"/>
    </row>
    <row r="621" spans="1:8" ht="15">
      <c r="A621" s="9"/>
      <c r="B621" s="83"/>
      <c r="C621" s="84"/>
      <c r="D621" s="84"/>
      <c r="E621" s="84"/>
      <c r="F621" s="84"/>
      <c r="G621" s="84"/>
      <c r="H621" s="10"/>
    </row>
    <row r="622" spans="1:8" ht="15">
      <c r="A622" s="9"/>
      <c r="B622" s="83"/>
      <c r="C622" s="84"/>
      <c r="D622" s="84"/>
      <c r="E622" s="84"/>
      <c r="F622" s="84"/>
      <c r="G622" s="84"/>
      <c r="H622" s="10"/>
    </row>
    <row r="623" spans="1:8" ht="15">
      <c r="A623" s="9"/>
      <c r="B623" s="83"/>
      <c r="C623" s="84"/>
      <c r="D623" s="84"/>
      <c r="E623" s="84"/>
      <c r="F623" s="84"/>
      <c r="G623" s="84"/>
      <c r="H623" s="10"/>
    </row>
    <row r="624" spans="1:8" ht="15">
      <c r="A624" s="9"/>
      <c r="B624" s="83"/>
      <c r="C624" s="84"/>
      <c r="D624" s="84"/>
      <c r="E624" s="84"/>
      <c r="F624" s="84"/>
      <c r="G624" s="84"/>
      <c r="H624" s="10"/>
    </row>
    <row r="625" spans="1:8" ht="15">
      <c r="A625" s="9"/>
      <c r="B625" s="83"/>
      <c r="C625" s="84"/>
      <c r="D625" s="84"/>
      <c r="E625" s="84"/>
      <c r="F625" s="84"/>
      <c r="G625" s="84"/>
      <c r="H625" s="10"/>
    </row>
    <row r="626" spans="1:8" ht="15">
      <c r="A626" s="9"/>
      <c r="B626" s="83"/>
      <c r="C626" s="84"/>
      <c r="D626" s="84"/>
      <c r="E626" s="84"/>
      <c r="F626" s="84"/>
      <c r="G626" s="84"/>
      <c r="H626" s="10"/>
    </row>
    <row r="627" spans="1:8" ht="15">
      <c r="A627" s="9"/>
      <c r="B627" s="83"/>
      <c r="C627" s="84"/>
      <c r="D627" s="84"/>
      <c r="E627" s="84"/>
      <c r="F627" s="84"/>
      <c r="G627" s="84"/>
      <c r="H627" s="10"/>
    </row>
    <row r="628" spans="1:8" ht="15">
      <c r="A628" s="9"/>
      <c r="B628" s="83"/>
      <c r="C628" s="84"/>
      <c r="D628" s="84"/>
      <c r="E628" s="84"/>
      <c r="F628" s="84"/>
      <c r="G628" s="84"/>
      <c r="H628" s="10"/>
    </row>
    <row r="629" spans="1:8" ht="15">
      <c r="A629" s="9"/>
      <c r="B629" s="83"/>
      <c r="C629" s="84"/>
      <c r="D629" s="84"/>
      <c r="E629" s="84"/>
      <c r="F629" s="84"/>
      <c r="G629" s="84"/>
      <c r="H629" s="10"/>
    </row>
    <row r="630" spans="1:8" ht="15">
      <c r="A630" s="9"/>
      <c r="B630" s="83"/>
      <c r="C630" s="84"/>
      <c r="D630" s="84"/>
      <c r="E630" s="84"/>
      <c r="F630" s="84"/>
      <c r="G630" s="84"/>
      <c r="H630" s="10"/>
    </row>
    <row r="631" spans="1:8" ht="15">
      <c r="A631" s="9"/>
      <c r="B631" s="83"/>
      <c r="C631" s="84"/>
      <c r="D631" s="84"/>
      <c r="E631" s="84"/>
      <c r="F631" s="84"/>
      <c r="G631" s="84"/>
      <c r="H631" s="10"/>
    </row>
    <row r="632" spans="1:8" ht="15">
      <c r="A632" s="9"/>
      <c r="B632" s="83"/>
      <c r="C632" s="84"/>
      <c r="D632" s="84"/>
      <c r="E632" s="84"/>
      <c r="F632" s="84"/>
      <c r="G632" s="84"/>
      <c r="H632" s="10"/>
    </row>
    <row r="633" spans="1:8" ht="15">
      <c r="A633" s="9"/>
      <c r="B633" s="83"/>
      <c r="C633" s="84"/>
      <c r="D633" s="84"/>
      <c r="E633" s="84"/>
      <c r="F633" s="84"/>
      <c r="G633" s="84"/>
      <c r="H633" s="10"/>
    </row>
    <row r="634" spans="1:8" ht="15">
      <c r="A634" s="9"/>
      <c r="B634" s="83"/>
      <c r="C634" s="84"/>
      <c r="D634" s="84"/>
      <c r="E634" s="84"/>
      <c r="F634" s="84"/>
      <c r="G634" s="84"/>
      <c r="H634" s="10"/>
    </row>
    <row r="635" spans="1:8" ht="15">
      <c r="A635" s="9"/>
      <c r="B635" s="83"/>
      <c r="C635" s="84"/>
      <c r="D635" s="84"/>
      <c r="E635" s="84"/>
      <c r="F635" s="84"/>
      <c r="G635" s="84"/>
      <c r="H635" s="10"/>
    </row>
    <row r="636" spans="1:8" ht="15">
      <c r="A636" s="9"/>
      <c r="B636" s="83"/>
      <c r="C636" s="84"/>
      <c r="D636" s="84"/>
      <c r="E636" s="84"/>
      <c r="F636" s="84"/>
      <c r="G636" s="84"/>
      <c r="H636" s="10"/>
    </row>
    <row r="637" spans="1:8" ht="15">
      <c r="A637" s="9"/>
      <c r="B637" s="83"/>
      <c r="C637" s="84"/>
      <c r="D637" s="84"/>
      <c r="E637" s="84"/>
      <c r="F637" s="84"/>
      <c r="G637" s="84"/>
      <c r="H637" s="10"/>
    </row>
    <row r="638" spans="1:8" ht="15">
      <c r="A638" s="9"/>
      <c r="B638" s="83"/>
      <c r="C638" s="84"/>
      <c r="D638" s="84"/>
      <c r="E638" s="84"/>
      <c r="F638" s="84"/>
      <c r="G638" s="84"/>
      <c r="H638" s="10"/>
    </row>
    <row r="639" spans="1:8" ht="15">
      <c r="A639" s="9"/>
      <c r="B639" s="83"/>
      <c r="C639" s="84"/>
      <c r="D639" s="84"/>
      <c r="E639" s="84"/>
      <c r="F639" s="84"/>
      <c r="G639" s="84"/>
      <c r="H639" s="10"/>
    </row>
    <row r="640" spans="1:8" ht="15">
      <c r="A640" s="9"/>
      <c r="B640" s="83"/>
      <c r="C640" s="84"/>
      <c r="D640" s="84"/>
      <c r="E640" s="84"/>
      <c r="F640" s="84"/>
      <c r="G640" s="84"/>
      <c r="H640" s="10"/>
    </row>
    <row r="641" spans="1:8" ht="15">
      <c r="A641" s="9"/>
      <c r="B641" s="83"/>
      <c r="C641" s="84"/>
      <c r="D641" s="84"/>
      <c r="E641" s="84"/>
      <c r="F641" s="84"/>
      <c r="G641" s="84"/>
      <c r="H641" s="10"/>
    </row>
    <row r="642" spans="1:8" ht="15">
      <c r="A642" s="9"/>
      <c r="B642" s="83"/>
      <c r="C642" s="84"/>
      <c r="D642" s="84"/>
      <c r="E642" s="84"/>
      <c r="F642" s="84"/>
      <c r="G642" s="84"/>
      <c r="H642" s="10"/>
    </row>
    <row r="643" spans="1:8" ht="15">
      <c r="A643" s="9"/>
      <c r="B643" s="83"/>
      <c r="C643" s="84"/>
      <c r="D643" s="84"/>
      <c r="E643" s="84"/>
      <c r="F643" s="84"/>
      <c r="G643" s="84"/>
      <c r="H643" s="10"/>
    </row>
    <row r="644" spans="1:8" ht="15">
      <c r="A644" s="9"/>
      <c r="B644" s="83"/>
      <c r="C644" s="84"/>
      <c r="D644" s="84"/>
      <c r="E644" s="84"/>
      <c r="F644" s="84"/>
      <c r="G644" s="84"/>
      <c r="H644" s="10"/>
    </row>
    <row r="645" spans="1:8" ht="15">
      <c r="A645" s="9"/>
      <c r="B645" s="83"/>
      <c r="C645" s="84"/>
      <c r="D645" s="84"/>
      <c r="E645" s="84"/>
      <c r="F645" s="84"/>
      <c r="G645" s="84"/>
      <c r="H645" s="10"/>
    </row>
    <row r="646" spans="1:8" ht="15">
      <c r="A646" s="9"/>
      <c r="B646" s="83"/>
      <c r="C646" s="84"/>
      <c r="D646" s="84"/>
      <c r="E646" s="84"/>
      <c r="F646" s="84"/>
      <c r="G646" s="84"/>
      <c r="H646" s="10"/>
    </row>
    <row r="647" spans="1:8" ht="15">
      <c r="A647" s="9"/>
      <c r="B647" s="83"/>
      <c r="C647" s="84"/>
      <c r="D647" s="84"/>
      <c r="E647" s="84"/>
      <c r="F647" s="84"/>
      <c r="G647" s="84"/>
      <c r="H647" s="10"/>
    </row>
    <row r="648" spans="1:8" ht="15">
      <c r="A648" s="9"/>
      <c r="B648" s="83"/>
      <c r="C648" s="84"/>
      <c r="D648" s="84"/>
      <c r="E648" s="84"/>
      <c r="F648" s="84"/>
      <c r="G648" s="84"/>
      <c r="H648" s="10"/>
    </row>
    <row r="649" spans="1:8" ht="15">
      <c r="A649" s="9"/>
      <c r="B649" s="83"/>
      <c r="C649" s="84"/>
      <c r="D649" s="84"/>
      <c r="E649" s="84"/>
      <c r="F649" s="84"/>
      <c r="G649" s="84"/>
      <c r="H649" s="10"/>
    </row>
    <row r="650" spans="1:8" ht="15">
      <c r="A650" s="9"/>
      <c r="B650" s="83"/>
      <c r="C650" s="84"/>
      <c r="D650" s="84"/>
      <c r="E650" s="84"/>
      <c r="F650" s="84"/>
      <c r="G650" s="84"/>
      <c r="H650" s="10"/>
    </row>
    <row r="651" spans="1:8" ht="15">
      <c r="A651" s="9"/>
      <c r="B651" s="83"/>
      <c r="C651" s="84"/>
      <c r="D651" s="84"/>
      <c r="E651" s="84"/>
      <c r="F651" s="84"/>
      <c r="G651" s="84"/>
      <c r="H651" s="10"/>
    </row>
    <row r="652" spans="1:8" ht="15">
      <c r="A652" s="9"/>
      <c r="B652" s="83"/>
      <c r="C652" s="84"/>
      <c r="D652" s="84"/>
      <c r="E652" s="84"/>
      <c r="F652" s="84"/>
      <c r="G652" s="84"/>
      <c r="H652" s="10"/>
    </row>
    <row r="653" spans="1:8" ht="15">
      <c r="A653" s="9"/>
      <c r="B653" s="83"/>
      <c r="C653" s="84"/>
      <c r="D653" s="84"/>
      <c r="E653" s="84"/>
      <c r="F653" s="84"/>
      <c r="G653" s="84"/>
      <c r="H653" s="10"/>
    </row>
    <row r="654" spans="1:8" ht="15">
      <c r="A654" s="9"/>
      <c r="B654" s="83"/>
      <c r="C654" s="84"/>
      <c r="D654" s="84"/>
      <c r="E654" s="84"/>
      <c r="F654" s="84"/>
      <c r="G654" s="84"/>
      <c r="H654" s="10"/>
    </row>
    <row r="655" spans="1:8" ht="15">
      <c r="A655" s="9"/>
      <c r="B655" s="83"/>
      <c r="C655" s="84"/>
      <c r="D655" s="84"/>
      <c r="E655" s="84"/>
      <c r="F655" s="84"/>
      <c r="G655" s="84"/>
      <c r="H655" s="10"/>
    </row>
    <row r="656" spans="1:8" ht="15">
      <c r="A656" s="9"/>
      <c r="B656" s="83"/>
      <c r="C656" s="84"/>
      <c r="D656" s="84"/>
      <c r="E656" s="84"/>
      <c r="F656" s="84"/>
      <c r="G656" s="84"/>
      <c r="H656" s="10"/>
    </row>
    <row r="657" spans="1:8" ht="15">
      <c r="A657" s="9"/>
      <c r="B657" s="83"/>
      <c r="C657" s="84"/>
      <c r="D657" s="84"/>
      <c r="E657" s="84"/>
      <c r="F657" s="84"/>
      <c r="G657" s="84"/>
      <c r="H657" s="10"/>
    </row>
    <row r="658" spans="1:8" ht="15">
      <c r="A658" s="9"/>
      <c r="B658" s="83"/>
      <c r="C658" s="84"/>
      <c r="D658" s="84"/>
      <c r="E658" s="84"/>
      <c r="F658" s="84"/>
      <c r="G658" s="84"/>
      <c r="H658" s="10"/>
    </row>
    <row r="659" spans="1:8" ht="15">
      <c r="A659" s="9"/>
      <c r="B659" s="83"/>
      <c r="C659" s="84"/>
      <c r="D659" s="84"/>
      <c r="E659" s="84"/>
      <c r="F659" s="84"/>
      <c r="G659" s="84"/>
      <c r="H659" s="10"/>
    </row>
    <row r="660" spans="1:8" ht="15">
      <c r="A660" s="9"/>
      <c r="B660" s="83"/>
      <c r="C660" s="84"/>
      <c r="D660" s="84"/>
      <c r="E660" s="84"/>
      <c r="F660" s="84"/>
      <c r="G660" s="84"/>
      <c r="H660" s="10"/>
    </row>
    <row r="661" spans="1:8" ht="15">
      <c r="A661" s="9"/>
      <c r="B661" s="83"/>
      <c r="C661" s="84"/>
      <c r="D661" s="84"/>
      <c r="E661" s="84"/>
      <c r="F661" s="84"/>
      <c r="G661" s="84"/>
      <c r="H661" s="10"/>
    </row>
    <row r="662" spans="1:8" ht="15">
      <c r="A662" s="9"/>
      <c r="B662" s="83"/>
      <c r="C662" s="84"/>
      <c r="D662" s="84"/>
      <c r="E662" s="84"/>
      <c r="F662" s="84"/>
      <c r="G662" s="84"/>
      <c r="H662" s="10"/>
    </row>
    <row r="663" spans="1:8" ht="15">
      <c r="A663" s="9"/>
      <c r="B663" s="83"/>
      <c r="C663" s="84"/>
      <c r="D663" s="84"/>
      <c r="E663" s="84"/>
      <c r="F663" s="84"/>
      <c r="G663" s="84"/>
      <c r="H663" s="10"/>
    </row>
    <row r="664" spans="1:8" ht="15">
      <c r="A664" s="9"/>
      <c r="B664" s="83"/>
      <c r="C664" s="84"/>
      <c r="D664" s="84"/>
      <c r="E664" s="84"/>
      <c r="F664" s="84"/>
      <c r="G664" s="84"/>
      <c r="H664" s="10"/>
    </row>
    <row r="665" spans="1:8" ht="15">
      <c r="A665" s="9"/>
      <c r="B665" s="83"/>
      <c r="C665" s="84"/>
      <c r="D665" s="84"/>
      <c r="E665" s="84"/>
      <c r="F665" s="84"/>
      <c r="G665" s="84"/>
      <c r="H665" s="10"/>
    </row>
    <row r="666" spans="1:8" ht="15">
      <c r="A666" s="9"/>
      <c r="B666" s="83"/>
      <c r="C666" s="84"/>
      <c r="D666" s="84"/>
      <c r="E666" s="84"/>
      <c r="F666" s="84"/>
      <c r="G666" s="84"/>
      <c r="H666" s="10"/>
    </row>
    <row r="667" spans="1:8" ht="15">
      <c r="A667" s="9"/>
      <c r="B667" s="83"/>
      <c r="C667" s="84"/>
      <c r="D667" s="84"/>
      <c r="E667" s="84"/>
      <c r="F667" s="84"/>
      <c r="G667" s="84"/>
      <c r="H667" s="10"/>
    </row>
    <row r="668" spans="1:8" ht="15">
      <c r="A668" s="9"/>
      <c r="B668" s="83"/>
      <c r="C668" s="84"/>
      <c r="D668" s="84"/>
      <c r="E668" s="84"/>
      <c r="F668" s="84"/>
      <c r="G668" s="84"/>
      <c r="H668" s="10"/>
    </row>
    <row r="669" spans="1:8" ht="15">
      <c r="A669" s="9"/>
      <c r="B669" s="83"/>
      <c r="C669" s="84"/>
      <c r="D669" s="84"/>
      <c r="E669" s="84"/>
      <c r="F669" s="84"/>
      <c r="G669" s="84"/>
      <c r="H669" s="10"/>
    </row>
    <row r="670" spans="1:8" ht="15">
      <c r="A670" s="9"/>
      <c r="B670" s="83"/>
      <c r="C670" s="84"/>
      <c r="D670" s="84"/>
      <c r="E670" s="84"/>
      <c r="F670" s="84"/>
      <c r="G670" s="84"/>
      <c r="H670" s="10"/>
    </row>
    <row r="671" spans="1:8" ht="15">
      <c r="A671" s="9"/>
      <c r="B671" s="83"/>
      <c r="C671" s="84"/>
      <c r="D671" s="84"/>
      <c r="E671" s="84"/>
      <c r="F671" s="84"/>
      <c r="G671" s="84"/>
      <c r="H671" s="10"/>
    </row>
    <row r="672" spans="1:8" ht="15">
      <c r="A672" s="9"/>
      <c r="B672" s="83"/>
      <c r="C672" s="84"/>
      <c r="D672" s="84"/>
      <c r="E672" s="84"/>
      <c r="F672" s="84"/>
      <c r="G672" s="84"/>
      <c r="H672" s="10"/>
    </row>
    <row r="673" spans="1:8" ht="15">
      <c r="A673" s="9"/>
      <c r="B673" s="83"/>
      <c r="C673" s="84"/>
      <c r="D673" s="84"/>
      <c r="E673" s="84"/>
      <c r="F673" s="84"/>
      <c r="G673" s="84"/>
      <c r="H673" s="10"/>
    </row>
    <row r="674" spans="1:8" ht="15">
      <c r="A674" s="9"/>
      <c r="B674" s="83"/>
      <c r="C674" s="84"/>
      <c r="D674" s="84"/>
      <c r="E674" s="84"/>
      <c r="F674" s="84"/>
      <c r="G674" s="84"/>
      <c r="H674" s="10"/>
    </row>
    <row r="675" spans="1:8" ht="15">
      <c r="A675" s="9"/>
      <c r="B675" s="83"/>
      <c r="C675" s="84"/>
      <c r="D675" s="84"/>
      <c r="E675" s="84"/>
      <c r="F675" s="84"/>
      <c r="G675" s="84"/>
      <c r="H675" s="10"/>
    </row>
    <row r="676" spans="1:8" ht="15">
      <c r="A676" s="9"/>
      <c r="B676" s="83"/>
      <c r="C676" s="84"/>
      <c r="D676" s="84"/>
      <c r="E676" s="84"/>
      <c r="F676" s="84"/>
      <c r="G676" s="84"/>
      <c r="H676" s="10"/>
    </row>
    <row r="677" spans="1:8" ht="15">
      <c r="A677" s="9"/>
      <c r="B677" s="83"/>
      <c r="C677" s="84"/>
      <c r="D677" s="84"/>
      <c r="E677" s="84"/>
      <c r="F677" s="84"/>
      <c r="G677" s="84"/>
      <c r="H677" s="10"/>
    </row>
    <row r="678" spans="1:8" ht="15">
      <c r="A678" s="9"/>
      <c r="B678" s="83"/>
      <c r="C678" s="84"/>
      <c r="D678" s="84"/>
      <c r="E678" s="84"/>
      <c r="F678" s="84"/>
      <c r="G678" s="84"/>
      <c r="H678" s="10"/>
    </row>
    <row r="679" spans="1:8" ht="15">
      <c r="A679" s="9"/>
      <c r="B679" s="83"/>
      <c r="C679" s="84"/>
      <c r="D679" s="84"/>
      <c r="E679" s="84"/>
      <c r="F679" s="84"/>
      <c r="G679" s="84"/>
      <c r="H679" s="10"/>
    </row>
    <row r="680" spans="1:8" ht="15">
      <c r="A680" s="9"/>
      <c r="B680" s="83"/>
      <c r="C680" s="84"/>
      <c r="D680" s="84"/>
      <c r="E680" s="84"/>
      <c r="F680" s="84"/>
      <c r="G680" s="84"/>
      <c r="H680" s="10"/>
    </row>
    <row r="681" spans="1:8" ht="15">
      <c r="A681" s="9"/>
      <c r="B681" s="83"/>
      <c r="C681" s="84"/>
      <c r="D681" s="84"/>
      <c r="E681" s="84"/>
      <c r="F681" s="84"/>
      <c r="G681" s="84"/>
      <c r="H681" s="10"/>
    </row>
    <row r="682" spans="1:8" ht="15">
      <c r="A682" s="9"/>
      <c r="B682" s="83"/>
      <c r="C682" s="84"/>
      <c r="D682" s="84"/>
      <c r="E682" s="84"/>
      <c r="F682" s="84"/>
      <c r="G682" s="84"/>
      <c r="H682" s="10"/>
    </row>
    <row r="683" spans="1:8" ht="15">
      <c r="A683" s="9"/>
      <c r="B683" s="83"/>
      <c r="C683" s="84"/>
      <c r="D683" s="84"/>
      <c r="E683" s="84"/>
      <c r="F683" s="84"/>
      <c r="G683" s="84"/>
      <c r="H683" s="10"/>
    </row>
    <row r="684" spans="1:8" ht="15">
      <c r="A684" s="9"/>
      <c r="B684" s="83"/>
      <c r="C684" s="84"/>
      <c r="D684" s="84"/>
      <c r="E684" s="84"/>
      <c r="F684" s="84"/>
      <c r="G684" s="84"/>
      <c r="H684" s="10"/>
    </row>
    <row r="685" spans="1:8" ht="15">
      <c r="A685" s="9"/>
      <c r="B685" s="83"/>
      <c r="C685" s="84"/>
      <c r="D685" s="84"/>
      <c r="E685" s="84"/>
      <c r="F685" s="84"/>
      <c r="G685" s="84"/>
      <c r="H685" s="10"/>
    </row>
    <row r="686" spans="1:8" ht="15">
      <c r="A686" s="9"/>
      <c r="B686" s="83"/>
      <c r="C686" s="84"/>
      <c r="D686" s="84"/>
      <c r="E686" s="84"/>
      <c r="F686" s="84"/>
      <c r="G686" s="84"/>
      <c r="H686" s="10"/>
    </row>
    <row r="687" spans="1:8" ht="15">
      <c r="A687" s="9"/>
      <c r="B687" s="83"/>
      <c r="C687" s="84"/>
      <c r="D687" s="84"/>
      <c r="E687" s="84"/>
      <c r="F687" s="84"/>
      <c r="G687" s="84"/>
      <c r="H687" s="10"/>
    </row>
    <row r="688" spans="1:8" ht="15">
      <c r="A688" s="9"/>
      <c r="B688" s="83"/>
      <c r="C688" s="84"/>
      <c r="D688" s="84"/>
      <c r="E688" s="84"/>
      <c r="F688" s="84"/>
      <c r="G688" s="84"/>
      <c r="H688" s="10"/>
    </row>
    <row r="689" spans="1:8" ht="15">
      <c r="A689" s="9"/>
      <c r="B689" s="83"/>
      <c r="C689" s="84"/>
      <c r="D689" s="84"/>
      <c r="E689" s="84"/>
      <c r="F689" s="84"/>
      <c r="G689" s="84"/>
      <c r="H689" s="10"/>
    </row>
    <row r="690" spans="1:8" ht="15">
      <c r="A690" s="9"/>
      <c r="B690" s="83"/>
      <c r="C690" s="84"/>
      <c r="D690" s="84"/>
      <c r="E690" s="84"/>
      <c r="F690" s="84"/>
      <c r="G690" s="84"/>
      <c r="H690" s="10"/>
    </row>
    <row r="691" spans="1:8" ht="15">
      <c r="A691" s="9"/>
      <c r="B691" s="83"/>
      <c r="C691" s="84"/>
      <c r="D691" s="84"/>
      <c r="E691" s="84"/>
      <c r="F691" s="84"/>
      <c r="G691" s="84"/>
      <c r="H691" s="10"/>
    </row>
    <row r="692" spans="1:8" ht="15">
      <c r="A692" s="9"/>
      <c r="B692" s="83"/>
      <c r="C692" s="84"/>
      <c r="D692" s="84"/>
      <c r="E692" s="84"/>
      <c r="F692" s="84"/>
      <c r="G692" s="84"/>
      <c r="H692" s="10"/>
    </row>
    <row r="693" spans="1:8" ht="15">
      <c r="A693" s="9"/>
      <c r="B693" s="83"/>
      <c r="C693" s="84"/>
      <c r="D693" s="84"/>
      <c r="E693" s="84"/>
      <c r="F693" s="84"/>
      <c r="G693" s="84"/>
      <c r="H693" s="10"/>
    </row>
    <row r="694" spans="1:8" ht="15">
      <c r="A694" s="9"/>
      <c r="B694" s="83"/>
      <c r="C694" s="84"/>
      <c r="D694" s="84"/>
      <c r="E694" s="84"/>
      <c r="F694" s="84"/>
      <c r="G694" s="84"/>
      <c r="H694" s="10"/>
    </row>
    <row r="695" spans="1:8" ht="15">
      <c r="A695" s="9"/>
      <c r="B695" s="83"/>
      <c r="C695" s="84"/>
      <c r="D695" s="84"/>
      <c r="E695" s="84"/>
      <c r="F695" s="84"/>
      <c r="G695" s="84"/>
      <c r="H695" s="10"/>
    </row>
    <row r="696" spans="1:8" ht="15">
      <c r="A696" s="9"/>
      <c r="B696" s="83"/>
      <c r="C696" s="84"/>
      <c r="D696" s="84"/>
      <c r="E696" s="84"/>
      <c r="F696" s="84"/>
      <c r="G696" s="84"/>
      <c r="H696" s="10"/>
    </row>
    <row r="697" spans="1:8" ht="15">
      <c r="A697" s="9"/>
      <c r="B697" s="83"/>
      <c r="C697" s="84"/>
      <c r="D697" s="84"/>
      <c r="E697" s="84"/>
      <c r="F697" s="84"/>
      <c r="G697" s="84"/>
      <c r="H697" s="10"/>
    </row>
    <row r="698" spans="1:8" ht="15">
      <c r="A698" s="9"/>
      <c r="B698" s="83"/>
      <c r="C698" s="84"/>
      <c r="D698" s="84"/>
      <c r="E698" s="84"/>
      <c r="F698" s="84"/>
      <c r="G698" s="84"/>
      <c r="H698" s="10"/>
    </row>
    <row r="699" spans="1:8" ht="15">
      <c r="A699" s="9"/>
      <c r="B699" s="83"/>
      <c r="C699" s="84"/>
      <c r="D699" s="84"/>
      <c r="E699" s="84"/>
      <c r="F699" s="84"/>
      <c r="G699" s="84"/>
      <c r="H699" s="10"/>
    </row>
    <row r="700" spans="1:8" ht="15">
      <c r="A700" s="9"/>
      <c r="B700" s="83"/>
      <c r="C700" s="84"/>
      <c r="D700" s="84"/>
      <c r="E700" s="84"/>
      <c r="F700" s="84"/>
      <c r="G700" s="84"/>
      <c r="H700" s="10"/>
    </row>
    <row r="701" spans="1:8" ht="15">
      <c r="A701" s="9"/>
      <c r="B701" s="83"/>
      <c r="C701" s="84"/>
      <c r="D701" s="84"/>
      <c r="E701" s="84"/>
      <c r="F701" s="84"/>
      <c r="G701" s="84"/>
      <c r="H701" s="10"/>
    </row>
    <row r="702" spans="1:8" ht="15">
      <c r="A702" s="9"/>
      <c r="B702" s="83"/>
      <c r="C702" s="84"/>
      <c r="D702" s="84"/>
      <c r="E702" s="84"/>
      <c r="F702" s="84"/>
      <c r="G702" s="84"/>
      <c r="H702" s="10"/>
    </row>
    <row r="703" spans="1:8" ht="15">
      <c r="A703" s="9"/>
      <c r="B703" s="83"/>
      <c r="C703" s="84"/>
      <c r="D703" s="84"/>
      <c r="E703" s="84"/>
      <c r="F703" s="84"/>
      <c r="G703" s="84"/>
      <c r="H703" s="10"/>
    </row>
    <row r="704" spans="1:8" ht="15">
      <c r="A704" s="9"/>
      <c r="B704" s="83"/>
      <c r="C704" s="84"/>
      <c r="D704" s="84"/>
      <c r="E704" s="84"/>
      <c r="F704" s="84"/>
      <c r="G704" s="84"/>
      <c r="H704" s="10"/>
    </row>
    <row r="705" spans="1:8" ht="15">
      <c r="A705" s="9"/>
      <c r="B705" s="83"/>
      <c r="C705" s="84"/>
      <c r="D705" s="84"/>
      <c r="E705" s="84"/>
      <c r="F705" s="84"/>
      <c r="G705" s="84"/>
      <c r="H705" s="10"/>
    </row>
    <row r="706" spans="1:8" ht="15">
      <c r="A706" s="9"/>
      <c r="B706" s="83"/>
      <c r="C706" s="84"/>
      <c r="D706" s="84"/>
      <c r="E706" s="84"/>
      <c r="F706" s="84"/>
      <c r="G706" s="84"/>
      <c r="H706" s="10"/>
    </row>
    <row r="707" spans="1:8" ht="15">
      <c r="A707" s="9"/>
      <c r="B707" s="83"/>
      <c r="C707" s="84"/>
      <c r="D707" s="84"/>
      <c r="E707" s="84"/>
      <c r="F707" s="84"/>
      <c r="G707" s="84"/>
      <c r="H707" s="10"/>
    </row>
    <row r="708" spans="1:8" ht="15">
      <c r="A708" s="9"/>
      <c r="B708" s="83"/>
      <c r="C708" s="84"/>
      <c r="D708" s="84"/>
      <c r="E708" s="84"/>
      <c r="F708" s="84"/>
      <c r="G708" s="84"/>
      <c r="H708" s="10"/>
    </row>
    <row r="709" spans="1:8" ht="15">
      <c r="A709" s="9"/>
      <c r="B709" s="83"/>
      <c r="C709" s="84"/>
      <c r="D709" s="84"/>
      <c r="E709" s="84"/>
      <c r="F709" s="84"/>
      <c r="G709" s="84"/>
      <c r="H709" s="10"/>
    </row>
    <row r="710" spans="1:8" ht="15">
      <c r="A710" s="9"/>
      <c r="B710" s="83"/>
      <c r="C710" s="84"/>
      <c r="D710" s="84"/>
      <c r="E710" s="84"/>
      <c r="F710" s="84"/>
      <c r="G710" s="84"/>
      <c r="H710" s="10"/>
    </row>
    <row r="711" spans="1:8" ht="15">
      <c r="A711" s="9"/>
      <c r="B711" s="83"/>
      <c r="C711" s="84"/>
      <c r="D711" s="84"/>
      <c r="E711" s="84"/>
      <c r="F711" s="84"/>
      <c r="G711" s="84"/>
      <c r="H711" s="10"/>
    </row>
    <row r="712" spans="1:8" ht="15">
      <c r="A712" s="9"/>
      <c r="B712" s="83"/>
      <c r="C712" s="84"/>
      <c r="D712" s="84"/>
      <c r="E712" s="84"/>
      <c r="F712" s="84"/>
      <c r="G712" s="84"/>
      <c r="H712" s="10"/>
    </row>
    <row r="713" spans="1:8" ht="15">
      <c r="A713" s="9"/>
      <c r="B713" s="83"/>
      <c r="C713" s="84"/>
      <c r="D713" s="84"/>
      <c r="E713" s="84"/>
      <c r="F713" s="84"/>
      <c r="G713" s="84"/>
      <c r="H713" s="10"/>
    </row>
    <row r="714" spans="1:8" ht="15">
      <c r="A714" s="9"/>
      <c r="B714" s="83"/>
      <c r="C714" s="84"/>
      <c r="D714" s="84"/>
      <c r="E714" s="84"/>
      <c r="F714" s="84"/>
      <c r="G714" s="84"/>
      <c r="H714" s="10"/>
    </row>
    <row r="715" spans="1:8" ht="15">
      <c r="A715" s="9"/>
      <c r="B715" s="83"/>
      <c r="C715" s="84"/>
      <c r="D715" s="84"/>
      <c r="E715" s="84"/>
      <c r="F715" s="84"/>
      <c r="G715" s="84"/>
      <c r="H715" s="10"/>
    </row>
    <row r="716" spans="1:8" ht="15">
      <c r="A716" s="9"/>
      <c r="B716" s="83"/>
      <c r="C716" s="84"/>
      <c r="D716" s="84"/>
      <c r="E716" s="84"/>
      <c r="F716" s="84"/>
      <c r="G716" s="84"/>
      <c r="H716" s="10"/>
    </row>
    <row r="717" spans="1:8">
      <c r="H717" s="2"/>
    </row>
    <row r="718" spans="1:8">
      <c r="H718" s="2"/>
    </row>
  </sheetData>
  <mergeCells count="705">
    <mergeCell ref="B110:F110"/>
    <mergeCell ref="B112:F112"/>
    <mergeCell ref="B114:F114"/>
    <mergeCell ref="B115:F115"/>
    <mergeCell ref="G107:K107"/>
    <mergeCell ref="G108:K108"/>
    <mergeCell ref="G109:K109"/>
    <mergeCell ref="G110:K110"/>
    <mergeCell ref="G112:K112"/>
    <mergeCell ref="G114:K114"/>
    <mergeCell ref="G115:K115"/>
    <mergeCell ref="A13:G13"/>
    <mergeCell ref="F18:K18"/>
    <mergeCell ref="F19:K19"/>
    <mergeCell ref="F20:K20"/>
    <mergeCell ref="F21:K21"/>
    <mergeCell ref="F22:K22"/>
    <mergeCell ref="A7:L7"/>
    <mergeCell ref="A8:L8"/>
    <mergeCell ref="A9:L9"/>
    <mergeCell ref="A10:L10"/>
    <mergeCell ref="A11:J11"/>
    <mergeCell ref="A12:H12"/>
    <mergeCell ref="F29:K29"/>
    <mergeCell ref="F30:K30"/>
    <mergeCell ref="F31:K31"/>
    <mergeCell ref="F32:K32"/>
    <mergeCell ref="F33:K33"/>
    <mergeCell ref="F35:K35"/>
    <mergeCell ref="F23:K23"/>
    <mergeCell ref="F24:K24"/>
    <mergeCell ref="F25:K25"/>
    <mergeCell ref="F26:K26"/>
    <mergeCell ref="F27:K27"/>
    <mergeCell ref="F28:K28"/>
    <mergeCell ref="F42:K42"/>
    <mergeCell ref="F43:K43"/>
    <mergeCell ref="F44:K44"/>
    <mergeCell ref="F45:K45"/>
    <mergeCell ref="F46:K46"/>
    <mergeCell ref="F47:K47"/>
    <mergeCell ref="F36:K36"/>
    <mergeCell ref="F37:K37"/>
    <mergeCell ref="F38:K38"/>
    <mergeCell ref="F39:K39"/>
    <mergeCell ref="F40:K40"/>
    <mergeCell ref="F41:K41"/>
    <mergeCell ref="F54:K54"/>
    <mergeCell ref="F55:K55"/>
    <mergeCell ref="F56:K56"/>
    <mergeCell ref="F57:K57"/>
    <mergeCell ref="F58:K58"/>
    <mergeCell ref="F59:K59"/>
    <mergeCell ref="F48:K48"/>
    <mergeCell ref="F49:K49"/>
    <mergeCell ref="F50:K50"/>
    <mergeCell ref="F51:K51"/>
    <mergeCell ref="F52:K52"/>
    <mergeCell ref="F53:K53"/>
    <mergeCell ref="F66:K66"/>
    <mergeCell ref="F67:K67"/>
    <mergeCell ref="F68:K68"/>
    <mergeCell ref="F69:K69"/>
    <mergeCell ref="F70:K70"/>
    <mergeCell ref="F71:K71"/>
    <mergeCell ref="F60:K60"/>
    <mergeCell ref="F61:K61"/>
    <mergeCell ref="F62:K62"/>
    <mergeCell ref="F63:K63"/>
    <mergeCell ref="F64:K64"/>
    <mergeCell ref="F65:K65"/>
    <mergeCell ref="F79:K79"/>
    <mergeCell ref="F80:K80"/>
    <mergeCell ref="F81:K81"/>
    <mergeCell ref="F82:K82"/>
    <mergeCell ref="F83:K83"/>
    <mergeCell ref="F84:K84"/>
    <mergeCell ref="F72:K72"/>
    <mergeCell ref="F73:K73"/>
    <mergeCell ref="F75:K75"/>
    <mergeCell ref="F76:K76"/>
    <mergeCell ref="F77:K77"/>
    <mergeCell ref="F78:K78"/>
    <mergeCell ref="F91:K91"/>
    <mergeCell ref="F92:K92"/>
    <mergeCell ref="F93:K93"/>
    <mergeCell ref="F94:K94"/>
    <mergeCell ref="F95:K95"/>
    <mergeCell ref="F96:K96"/>
    <mergeCell ref="F85:K85"/>
    <mergeCell ref="F86:K86"/>
    <mergeCell ref="F87:K87"/>
    <mergeCell ref="F88:K88"/>
    <mergeCell ref="F89:K89"/>
    <mergeCell ref="F90:K90"/>
    <mergeCell ref="F97:K97"/>
    <mergeCell ref="F98:K98"/>
    <mergeCell ref="F100:K100"/>
    <mergeCell ref="F101:K101"/>
    <mergeCell ref="F102:K102"/>
    <mergeCell ref="F103:K103"/>
    <mergeCell ref="B107:F107"/>
    <mergeCell ref="B108:F108"/>
    <mergeCell ref="B109:F109"/>
    <mergeCell ref="B117:G117"/>
    <mergeCell ref="B118:G118"/>
    <mergeCell ref="B119:G119"/>
    <mergeCell ref="B120:G120"/>
    <mergeCell ref="B121:G121"/>
    <mergeCell ref="B128:G128"/>
    <mergeCell ref="B129:G129"/>
    <mergeCell ref="B130:G130"/>
    <mergeCell ref="B131:G131"/>
    <mergeCell ref="B132:G132"/>
    <mergeCell ref="B133:G133"/>
    <mergeCell ref="B122:G122"/>
    <mergeCell ref="B123:G123"/>
    <mergeCell ref="B124:G124"/>
    <mergeCell ref="B126:G126"/>
    <mergeCell ref="B127:G127"/>
    <mergeCell ref="B140:G140"/>
    <mergeCell ref="B141:G141"/>
    <mergeCell ref="B142:G142"/>
    <mergeCell ref="B143:G143"/>
    <mergeCell ref="B144:G144"/>
    <mergeCell ref="B145:G145"/>
    <mergeCell ref="B134:G134"/>
    <mergeCell ref="B135:G135"/>
    <mergeCell ref="B136:G136"/>
    <mergeCell ref="B137:G137"/>
    <mergeCell ref="B138:G138"/>
    <mergeCell ref="B139:G139"/>
    <mergeCell ref="B152:G152"/>
    <mergeCell ref="B153:G153"/>
    <mergeCell ref="B154:G154"/>
    <mergeCell ref="B155:G155"/>
    <mergeCell ref="B156:G156"/>
    <mergeCell ref="B157:G157"/>
    <mergeCell ref="B146:G146"/>
    <mergeCell ref="B147:G147"/>
    <mergeCell ref="B148:G148"/>
    <mergeCell ref="B149:G149"/>
    <mergeCell ref="B150:G150"/>
    <mergeCell ref="B151:G151"/>
    <mergeCell ref="B164:G164"/>
    <mergeCell ref="B165:G165"/>
    <mergeCell ref="B166:G166"/>
    <mergeCell ref="B167:G167"/>
    <mergeCell ref="B168:G168"/>
    <mergeCell ref="B169:G169"/>
    <mergeCell ref="B158:G158"/>
    <mergeCell ref="B159:G159"/>
    <mergeCell ref="B160:G160"/>
    <mergeCell ref="B161:G161"/>
    <mergeCell ref="B162:G162"/>
    <mergeCell ref="B163:G163"/>
    <mergeCell ref="B176:G176"/>
    <mergeCell ref="B177:G177"/>
    <mergeCell ref="B178:G178"/>
    <mergeCell ref="B179:G179"/>
    <mergeCell ref="B180:G180"/>
    <mergeCell ref="B181:G181"/>
    <mergeCell ref="B170:G170"/>
    <mergeCell ref="B171:G171"/>
    <mergeCell ref="B172:G172"/>
    <mergeCell ref="B173:G173"/>
    <mergeCell ref="B174:G174"/>
    <mergeCell ref="B175:G175"/>
    <mergeCell ref="B188:G188"/>
    <mergeCell ref="B189:G189"/>
    <mergeCell ref="B190:G190"/>
    <mergeCell ref="B191:G191"/>
    <mergeCell ref="B192:G192"/>
    <mergeCell ref="B193:G193"/>
    <mergeCell ref="B182:G182"/>
    <mergeCell ref="B183:G183"/>
    <mergeCell ref="B184:G184"/>
    <mergeCell ref="B185:G185"/>
    <mergeCell ref="B186:G186"/>
    <mergeCell ref="B187:G187"/>
    <mergeCell ref="B200:G200"/>
    <mergeCell ref="B201:G201"/>
    <mergeCell ref="B202:G202"/>
    <mergeCell ref="B203:G203"/>
    <mergeCell ref="B204:G204"/>
    <mergeCell ref="B205:G205"/>
    <mergeCell ref="B194:G194"/>
    <mergeCell ref="B195:G195"/>
    <mergeCell ref="B196:G196"/>
    <mergeCell ref="B197:G197"/>
    <mergeCell ref="B198:G198"/>
    <mergeCell ref="B199:G199"/>
    <mergeCell ref="B212:G212"/>
    <mergeCell ref="B213:G213"/>
    <mergeCell ref="B214:G214"/>
    <mergeCell ref="B215:G215"/>
    <mergeCell ref="B216:G216"/>
    <mergeCell ref="B217:G217"/>
    <mergeCell ref="B206:G206"/>
    <mergeCell ref="B207:G207"/>
    <mergeCell ref="B208:G208"/>
    <mergeCell ref="B209:G209"/>
    <mergeCell ref="B210:G210"/>
    <mergeCell ref="B211:G211"/>
    <mergeCell ref="B224:G224"/>
    <mergeCell ref="B225:G225"/>
    <mergeCell ref="B226:G226"/>
    <mergeCell ref="B227:G227"/>
    <mergeCell ref="B228:G228"/>
    <mergeCell ref="B229:G229"/>
    <mergeCell ref="B218:G218"/>
    <mergeCell ref="B219:G219"/>
    <mergeCell ref="B220:G220"/>
    <mergeCell ref="B221:G221"/>
    <mergeCell ref="B222:G222"/>
    <mergeCell ref="B223:G223"/>
    <mergeCell ref="B236:G236"/>
    <mergeCell ref="B237:G237"/>
    <mergeCell ref="B238:G238"/>
    <mergeCell ref="B239:G239"/>
    <mergeCell ref="B240:G240"/>
    <mergeCell ref="B241:G241"/>
    <mergeCell ref="B230:G230"/>
    <mergeCell ref="B231:G231"/>
    <mergeCell ref="B232:G232"/>
    <mergeCell ref="B233:G233"/>
    <mergeCell ref="B234:G234"/>
    <mergeCell ref="B235:G235"/>
    <mergeCell ref="B248:G248"/>
    <mergeCell ref="B249:G249"/>
    <mergeCell ref="B250:G250"/>
    <mergeCell ref="B251:G251"/>
    <mergeCell ref="B252:G252"/>
    <mergeCell ref="B253:G253"/>
    <mergeCell ref="B242:G242"/>
    <mergeCell ref="B243:G243"/>
    <mergeCell ref="B244:G244"/>
    <mergeCell ref="B245:G245"/>
    <mergeCell ref="B246:G246"/>
    <mergeCell ref="B247:G247"/>
    <mergeCell ref="B260:G260"/>
    <mergeCell ref="B261:G261"/>
    <mergeCell ref="B262:G262"/>
    <mergeCell ref="B263:G263"/>
    <mergeCell ref="B264:G264"/>
    <mergeCell ref="B265:G265"/>
    <mergeCell ref="B254:G254"/>
    <mergeCell ref="B255:G255"/>
    <mergeCell ref="B256:G256"/>
    <mergeCell ref="B257:G257"/>
    <mergeCell ref="B258:G258"/>
    <mergeCell ref="B259:G259"/>
    <mergeCell ref="B272:G272"/>
    <mergeCell ref="B273:G273"/>
    <mergeCell ref="B274:G274"/>
    <mergeCell ref="B275:G275"/>
    <mergeCell ref="B276:G276"/>
    <mergeCell ref="B277:G277"/>
    <mergeCell ref="B266:G266"/>
    <mergeCell ref="B267:G267"/>
    <mergeCell ref="B268:G268"/>
    <mergeCell ref="B269:G269"/>
    <mergeCell ref="B270:G270"/>
    <mergeCell ref="B271:G271"/>
    <mergeCell ref="B284:G284"/>
    <mergeCell ref="B285:G285"/>
    <mergeCell ref="B286:G286"/>
    <mergeCell ref="B287:G287"/>
    <mergeCell ref="B288:G288"/>
    <mergeCell ref="B289:G289"/>
    <mergeCell ref="B278:G278"/>
    <mergeCell ref="B279:G279"/>
    <mergeCell ref="B280:G280"/>
    <mergeCell ref="B281:G281"/>
    <mergeCell ref="B282:G282"/>
    <mergeCell ref="B283:G283"/>
    <mergeCell ref="B296:G296"/>
    <mergeCell ref="B297:G297"/>
    <mergeCell ref="B298:G298"/>
    <mergeCell ref="B299:G299"/>
    <mergeCell ref="B300:G300"/>
    <mergeCell ref="B301:G301"/>
    <mergeCell ref="B290:G290"/>
    <mergeCell ref="B291:G291"/>
    <mergeCell ref="B292:G292"/>
    <mergeCell ref="B293:G293"/>
    <mergeCell ref="B294:G294"/>
    <mergeCell ref="B295:G295"/>
    <mergeCell ref="B308:G308"/>
    <mergeCell ref="B309:G309"/>
    <mergeCell ref="B310:G310"/>
    <mergeCell ref="B311:G311"/>
    <mergeCell ref="B312:G312"/>
    <mergeCell ref="B313:G313"/>
    <mergeCell ref="B302:G302"/>
    <mergeCell ref="B303:G303"/>
    <mergeCell ref="B304:G304"/>
    <mergeCell ref="B305:G305"/>
    <mergeCell ref="B306:G306"/>
    <mergeCell ref="B307:G307"/>
    <mergeCell ref="B320:G320"/>
    <mergeCell ref="B321:G321"/>
    <mergeCell ref="B322:G322"/>
    <mergeCell ref="B323:G323"/>
    <mergeCell ref="B324:G324"/>
    <mergeCell ref="B325:G325"/>
    <mergeCell ref="B314:G314"/>
    <mergeCell ref="B315:G315"/>
    <mergeCell ref="B316:G316"/>
    <mergeCell ref="B317:G317"/>
    <mergeCell ref="B318:G318"/>
    <mergeCell ref="B319:G319"/>
    <mergeCell ref="B332:G332"/>
    <mergeCell ref="B333:G333"/>
    <mergeCell ref="B334:G334"/>
    <mergeCell ref="B335:G335"/>
    <mergeCell ref="B336:G336"/>
    <mergeCell ref="B337:G337"/>
    <mergeCell ref="B326:G326"/>
    <mergeCell ref="B327:G327"/>
    <mergeCell ref="B328:G328"/>
    <mergeCell ref="B329:G329"/>
    <mergeCell ref="B330:G330"/>
    <mergeCell ref="B331:G331"/>
    <mergeCell ref="B344:G344"/>
    <mergeCell ref="B345:G345"/>
    <mergeCell ref="B346:G346"/>
    <mergeCell ref="B347:G347"/>
    <mergeCell ref="B348:G348"/>
    <mergeCell ref="B349:G349"/>
    <mergeCell ref="B338:G338"/>
    <mergeCell ref="B339:G339"/>
    <mergeCell ref="B340:G340"/>
    <mergeCell ref="B341:G341"/>
    <mergeCell ref="B342:G342"/>
    <mergeCell ref="B343:G343"/>
    <mergeCell ref="B356:G356"/>
    <mergeCell ref="B357:G357"/>
    <mergeCell ref="B358:G358"/>
    <mergeCell ref="B359:G359"/>
    <mergeCell ref="B360:G360"/>
    <mergeCell ref="B361:G361"/>
    <mergeCell ref="B350:G350"/>
    <mergeCell ref="B351:G351"/>
    <mergeCell ref="B352:G352"/>
    <mergeCell ref="B353:G353"/>
    <mergeCell ref="B354:G354"/>
    <mergeCell ref="B355:G355"/>
    <mergeCell ref="B368:G368"/>
    <mergeCell ref="B369:G369"/>
    <mergeCell ref="B370:G370"/>
    <mergeCell ref="B371:G371"/>
    <mergeCell ref="B372:G372"/>
    <mergeCell ref="B373:G373"/>
    <mergeCell ref="B362:G362"/>
    <mergeCell ref="B363:G363"/>
    <mergeCell ref="B364:G364"/>
    <mergeCell ref="B365:G365"/>
    <mergeCell ref="B366:G366"/>
    <mergeCell ref="B367:G367"/>
    <mergeCell ref="B380:G380"/>
    <mergeCell ref="B381:G381"/>
    <mergeCell ref="B382:G382"/>
    <mergeCell ref="B383:G383"/>
    <mergeCell ref="B384:G384"/>
    <mergeCell ref="B385:G385"/>
    <mergeCell ref="B374:G374"/>
    <mergeCell ref="B375:G375"/>
    <mergeCell ref="B376:G376"/>
    <mergeCell ref="B377:G377"/>
    <mergeCell ref="B378:G378"/>
    <mergeCell ref="B379:G379"/>
    <mergeCell ref="B392:G392"/>
    <mergeCell ref="B393:G393"/>
    <mergeCell ref="B394:G394"/>
    <mergeCell ref="B395:G395"/>
    <mergeCell ref="B396:G396"/>
    <mergeCell ref="B397:G397"/>
    <mergeCell ref="B386:G386"/>
    <mergeCell ref="B387:G387"/>
    <mergeCell ref="B388:G388"/>
    <mergeCell ref="B389:G389"/>
    <mergeCell ref="B390:G390"/>
    <mergeCell ref="B391:G391"/>
    <mergeCell ref="B404:G404"/>
    <mergeCell ref="B405:G405"/>
    <mergeCell ref="B406:G406"/>
    <mergeCell ref="B407:G407"/>
    <mergeCell ref="B408:G408"/>
    <mergeCell ref="B409:G409"/>
    <mergeCell ref="B398:G398"/>
    <mergeCell ref="B399:G399"/>
    <mergeCell ref="B400:G400"/>
    <mergeCell ref="B401:G401"/>
    <mergeCell ref="B402:G402"/>
    <mergeCell ref="B403:G403"/>
    <mergeCell ref="B416:G416"/>
    <mergeCell ref="B417:G417"/>
    <mergeCell ref="B418:G418"/>
    <mergeCell ref="B419:G419"/>
    <mergeCell ref="B420:G420"/>
    <mergeCell ref="B421:G421"/>
    <mergeCell ref="B410:G410"/>
    <mergeCell ref="B411:G411"/>
    <mergeCell ref="B412:G412"/>
    <mergeCell ref="B413:G413"/>
    <mergeCell ref="B414:G414"/>
    <mergeCell ref="B415:G415"/>
    <mergeCell ref="B428:G428"/>
    <mergeCell ref="B429:G429"/>
    <mergeCell ref="B430:G430"/>
    <mergeCell ref="B431:G431"/>
    <mergeCell ref="B432:G432"/>
    <mergeCell ref="B433:G433"/>
    <mergeCell ref="B422:G422"/>
    <mergeCell ref="B423:G423"/>
    <mergeCell ref="B424:G424"/>
    <mergeCell ref="B425:G425"/>
    <mergeCell ref="B426:G426"/>
    <mergeCell ref="B427:G427"/>
    <mergeCell ref="B440:G440"/>
    <mergeCell ref="B441:G441"/>
    <mergeCell ref="B442:G442"/>
    <mergeCell ref="B443:G443"/>
    <mergeCell ref="B444:G444"/>
    <mergeCell ref="B445:G445"/>
    <mergeCell ref="B434:G434"/>
    <mergeCell ref="B435:G435"/>
    <mergeCell ref="B436:G436"/>
    <mergeCell ref="B437:G437"/>
    <mergeCell ref="B438:G438"/>
    <mergeCell ref="B439:G439"/>
    <mergeCell ref="B452:G452"/>
    <mergeCell ref="B453:G453"/>
    <mergeCell ref="B454:G454"/>
    <mergeCell ref="B455:G455"/>
    <mergeCell ref="B456:G456"/>
    <mergeCell ref="B457:G457"/>
    <mergeCell ref="B446:G446"/>
    <mergeCell ref="B447:G447"/>
    <mergeCell ref="B448:G448"/>
    <mergeCell ref="B449:G449"/>
    <mergeCell ref="B450:G450"/>
    <mergeCell ref="B451:G451"/>
    <mergeCell ref="B464:G464"/>
    <mergeCell ref="B465:G465"/>
    <mergeCell ref="B466:G466"/>
    <mergeCell ref="B467:G467"/>
    <mergeCell ref="B468:G468"/>
    <mergeCell ref="B469:G469"/>
    <mergeCell ref="B458:G458"/>
    <mergeCell ref="B459:G459"/>
    <mergeCell ref="B460:G460"/>
    <mergeCell ref="B461:G461"/>
    <mergeCell ref="B462:G462"/>
    <mergeCell ref="B463:G463"/>
    <mergeCell ref="B476:G476"/>
    <mergeCell ref="B477:G477"/>
    <mergeCell ref="B478:G478"/>
    <mergeCell ref="B479:G479"/>
    <mergeCell ref="B480:G480"/>
    <mergeCell ref="B481:G481"/>
    <mergeCell ref="B470:G470"/>
    <mergeCell ref="B471:G471"/>
    <mergeCell ref="B472:G472"/>
    <mergeCell ref="B473:G473"/>
    <mergeCell ref="B474:G474"/>
    <mergeCell ref="B475:G475"/>
    <mergeCell ref="B488:G488"/>
    <mergeCell ref="B489:G489"/>
    <mergeCell ref="B490:G490"/>
    <mergeCell ref="B491:G491"/>
    <mergeCell ref="B492:G492"/>
    <mergeCell ref="B493:G493"/>
    <mergeCell ref="B482:G482"/>
    <mergeCell ref="B483:G483"/>
    <mergeCell ref="B484:G484"/>
    <mergeCell ref="B485:G485"/>
    <mergeCell ref="B486:G486"/>
    <mergeCell ref="B487:G487"/>
    <mergeCell ref="B500:G500"/>
    <mergeCell ref="B501:G501"/>
    <mergeCell ref="B502:G502"/>
    <mergeCell ref="B503:G503"/>
    <mergeCell ref="B504:G504"/>
    <mergeCell ref="B505:G505"/>
    <mergeCell ref="B494:G494"/>
    <mergeCell ref="B495:G495"/>
    <mergeCell ref="B496:G496"/>
    <mergeCell ref="B497:G497"/>
    <mergeCell ref="B498:G498"/>
    <mergeCell ref="B499:G499"/>
    <mergeCell ref="B512:G512"/>
    <mergeCell ref="B513:G513"/>
    <mergeCell ref="B514:G514"/>
    <mergeCell ref="B515:G515"/>
    <mergeCell ref="B516:G516"/>
    <mergeCell ref="B517:G517"/>
    <mergeCell ref="B506:G506"/>
    <mergeCell ref="B507:G507"/>
    <mergeCell ref="B508:G508"/>
    <mergeCell ref="B509:G509"/>
    <mergeCell ref="B510:G510"/>
    <mergeCell ref="B511:G511"/>
    <mergeCell ref="B524:G524"/>
    <mergeCell ref="B525:G525"/>
    <mergeCell ref="B526:G526"/>
    <mergeCell ref="B527:G527"/>
    <mergeCell ref="B528:G528"/>
    <mergeCell ref="B529:G529"/>
    <mergeCell ref="B518:G518"/>
    <mergeCell ref="B519:G519"/>
    <mergeCell ref="B520:G520"/>
    <mergeCell ref="B521:G521"/>
    <mergeCell ref="B522:G522"/>
    <mergeCell ref="B523:G523"/>
    <mergeCell ref="B536:G536"/>
    <mergeCell ref="B537:G537"/>
    <mergeCell ref="B538:G538"/>
    <mergeCell ref="B539:G539"/>
    <mergeCell ref="B540:G540"/>
    <mergeCell ref="B541:G541"/>
    <mergeCell ref="B530:G530"/>
    <mergeCell ref="B531:G531"/>
    <mergeCell ref="B532:G532"/>
    <mergeCell ref="B533:G533"/>
    <mergeCell ref="B534:G534"/>
    <mergeCell ref="B535:G535"/>
    <mergeCell ref="B548:G548"/>
    <mergeCell ref="B549:G549"/>
    <mergeCell ref="B550:G550"/>
    <mergeCell ref="B551:G551"/>
    <mergeCell ref="B552:G552"/>
    <mergeCell ref="B553:G553"/>
    <mergeCell ref="B542:G542"/>
    <mergeCell ref="B543:G543"/>
    <mergeCell ref="B544:G544"/>
    <mergeCell ref="B545:G545"/>
    <mergeCell ref="B546:G546"/>
    <mergeCell ref="B547:G547"/>
    <mergeCell ref="B560:G560"/>
    <mergeCell ref="B561:G561"/>
    <mergeCell ref="B562:G562"/>
    <mergeCell ref="B563:G563"/>
    <mergeCell ref="B564:G564"/>
    <mergeCell ref="B565:G565"/>
    <mergeCell ref="B554:G554"/>
    <mergeCell ref="B555:G555"/>
    <mergeCell ref="B556:G556"/>
    <mergeCell ref="B557:G557"/>
    <mergeCell ref="B558:G558"/>
    <mergeCell ref="B559:G559"/>
    <mergeCell ref="B572:G572"/>
    <mergeCell ref="B573:G573"/>
    <mergeCell ref="B574:G574"/>
    <mergeCell ref="B575:G575"/>
    <mergeCell ref="B576:G576"/>
    <mergeCell ref="B577:G577"/>
    <mergeCell ref="B566:G566"/>
    <mergeCell ref="B567:G567"/>
    <mergeCell ref="B568:G568"/>
    <mergeCell ref="B569:G569"/>
    <mergeCell ref="B570:G570"/>
    <mergeCell ref="B571:G571"/>
    <mergeCell ref="B584:G584"/>
    <mergeCell ref="B585:G585"/>
    <mergeCell ref="B586:G586"/>
    <mergeCell ref="B587:G587"/>
    <mergeCell ref="B588:G588"/>
    <mergeCell ref="B589:G589"/>
    <mergeCell ref="B578:G578"/>
    <mergeCell ref="B579:G579"/>
    <mergeCell ref="B580:G580"/>
    <mergeCell ref="B581:G581"/>
    <mergeCell ref="B582:G582"/>
    <mergeCell ref="B583:G583"/>
    <mergeCell ref="B596:G596"/>
    <mergeCell ref="B597:G597"/>
    <mergeCell ref="B598:G598"/>
    <mergeCell ref="B599:G599"/>
    <mergeCell ref="B600:G600"/>
    <mergeCell ref="B601:G601"/>
    <mergeCell ref="B590:G590"/>
    <mergeCell ref="B591:G591"/>
    <mergeCell ref="B592:G592"/>
    <mergeCell ref="B593:G593"/>
    <mergeCell ref="B594:G594"/>
    <mergeCell ref="B595:G595"/>
    <mergeCell ref="B608:G608"/>
    <mergeCell ref="B609:G609"/>
    <mergeCell ref="B610:G610"/>
    <mergeCell ref="B611:G611"/>
    <mergeCell ref="B612:G612"/>
    <mergeCell ref="B613:G613"/>
    <mergeCell ref="B602:G602"/>
    <mergeCell ref="B603:G603"/>
    <mergeCell ref="B604:G604"/>
    <mergeCell ref="B605:G605"/>
    <mergeCell ref="B606:G606"/>
    <mergeCell ref="B607:G607"/>
    <mergeCell ref="B620:G620"/>
    <mergeCell ref="B621:G621"/>
    <mergeCell ref="B622:G622"/>
    <mergeCell ref="B623:G623"/>
    <mergeCell ref="B624:G624"/>
    <mergeCell ref="B625:G625"/>
    <mergeCell ref="B614:G614"/>
    <mergeCell ref="B615:G615"/>
    <mergeCell ref="B616:G616"/>
    <mergeCell ref="B617:G617"/>
    <mergeCell ref="B618:G618"/>
    <mergeCell ref="B619:G619"/>
    <mergeCell ref="B632:G632"/>
    <mergeCell ref="B633:G633"/>
    <mergeCell ref="B634:G634"/>
    <mergeCell ref="B635:G635"/>
    <mergeCell ref="B636:G636"/>
    <mergeCell ref="B637:G637"/>
    <mergeCell ref="B626:G626"/>
    <mergeCell ref="B627:G627"/>
    <mergeCell ref="B628:G628"/>
    <mergeCell ref="B629:G629"/>
    <mergeCell ref="B630:G630"/>
    <mergeCell ref="B631:G631"/>
    <mergeCell ref="B644:G644"/>
    <mergeCell ref="B645:G645"/>
    <mergeCell ref="B646:G646"/>
    <mergeCell ref="B647:G647"/>
    <mergeCell ref="B648:G648"/>
    <mergeCell ref="B649:G649"/>
    <mergeCell ref="B638:G638"/>
    <mergeCell ref="B639:G639"/>
    <mergeCell ref="B640:G640"/>
    <mergeCell ref="B641:G641"/>
    <mergeCell ref="B642:G642"/>
    <mergeCell ref="B643:G643"/>
    <mergeCell ref="B656:G656"/>
    <mergeCell ref="B657:G657"/>
    <mergeCell ref="B658:G658"/>
    <mergeCell ref="B659:G659"/>
    <mergeCell ref="B660:G660"/>
    <mergeCell ref="B661:G661"/>
    <mergeCell ref="B650:G650"/>
    <mergeCell ref="B651:G651"/>
    <mergeCell ref="B652:G652"/>
    <mergeCell ref="B653:G653"/>
    <mergeCell ref="B654:G654"/>
    <mergeCell ref="B655:G655"/>
    <mergeCell ref="B668:G668"/>
    <mergeCell ref="B669:G669"/>
    <mergeCell ref="B670:G670"/>
    <mergeCell ref="B671:G671"/>
    <mergeCell ref="B672:G672"/>
    <mergeCell ref="B673:G673"/>
    <mergeCell ref="B662:G662"/>
    <mergeCell ref="B663:G663"/>
    <mergeCell ref="B664:G664"/>
    <mergeCell ref="B665:G665"/>
    <mergeCell ref="B666:G666"/>
    <mergeCell ref="B667:G667"/>
    <mergeCell ref="B680:G680"/>
    <mergeCell ref="B681:G681"/>
    <mergeCell ref="B682:G682"/>
    <mergeCell ref="B683:G683"/>
    <mergeCell ref="B684:G684"/>
    <mergeCell ref="B685:G685"/>
    <mergeCell ref="B674:G674"/>
    <mergeCell ref="B675:G675"/>
    <mergeCell ref="B676:G676"/>
    <mergeCell ref="B677:G677"/>
    <mergeCell ref="B678:G678"/>
    <mergeCell ref="B679:G679"/>
    <mergeCell ref="B695:G695"/>
    <mergeCell ref="B696:G696"/>
    <mergeCell ref="B697:G697"/>
    <mergeCell ref="B686:G686"/>
    <mergeCell ref="B687:G687"/>
    <mergeCell ref="B688:G688"/>
    <mergeCell ref="B689:G689"/>
    <mergeCell ref="B690:G690"/>
    <mergeCell ref="B691:G691"/>
    <mergeCell ref="B716:G716"/>
    <mergeCell ref="F16:H16"/>
    <mergeCell ref="F17:H17"/>
    <mergeCell ref="B710:G710"/>
    <mergeCell ref="B711:G711"/>
    <mergeCell ref="B712:G712"/>
    <mergeCell ref="B713:G713"/>
    <mergeCell ref="B714:G714"/>
    <mergeCell ref="B715:G715"/>
    <mergeCell ref="B704:G704"/>
    <mergeCell ref="B705:G705"/>
    <mergeCell ref="B706:G706"/>
    <mergeCell ref="B707:G707"/>
    <mergeCell ref="B708:G708"/>
    <mergeCell ref="B709:G709"/>
    <mergeCell ref="B698:G698"/>
    <mergeCell ref="B699:G699"/>
    <mergeCell ref="B700:G700"/>
    <mergeCell ref="B701:G701"/>
    <mergeCell ref="B702:G702"/>
    <mergeCell ref="B703:G703"/>
    <mergeCell ref="B692:G692"/>
    <mergeCell ref="B693:G693"/>
    <mergeCell ref="B694:G694"/>
  </mergeCells>
  <pageMargins left="0.25" right="0.26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Resumen </vt:lpstr>
      <vt:lpstr>EJECUCION</vt:lpstr>
      <vt:lpstr>Grafico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santa.garcia</cp:lastModifiedBy>
  <cp:lastPrinted>2014-08-05T14:56:03Z</cp:lastPrinted>
  <dcterms:created xsi:type="dcterms:W3CDTF">2014-08-01T20:39:42Z</dcterms:created>
  <dcterms:modified xsi:type="dcterms:W3CDTF">2014-08-05T14:56:18Z</dcterms:modified>
</cp:coreProperties>
</file>